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eu Drive\CPIB\_Editais\2026\PAET-PG\"/>
    </mc:Choice>
  </mc:AlternateContent>
  <xr:revisionPtr revIDLastSave="0" documentId="13_ncr:1_{5667D8D5-3ABF-4E0C-AC3A-127A74C96835}" xr6:coauthVersionLast="47" xr6:coauthVersionMax="47" xr10:uidLastSave="{00000000-0000-0000-0000-000000000000}"/>
  <bookViews>
    <workbookView xWindow="-120" yWindow="-120" windowWidth="29040" windowHeight="15720" xr2:uid="{AAE4BD50-747C-45DB-BED1-5CC4047D93F3}"/>
  </bookViews>
  <sheets>
    <sheet name="Planilha1" sheetId="1" r:id="rId1"/>
  </sheets>
  <definedNames>
    <definedName name="_xlnm.Print_Area" localSheetId="0">Planilha1!$A$1:$I$61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1" l="1"/>
  <c r="I36" i="1"/>
  <c r="I35" i="1"/>
  <c r="I34" i="1"/>
  <c r="I33" i="1"/>
  <c r="I32" i="1"/>
  <c r="I31" i="1"/>
  <c r="I30" i="1"/>
  <c r="I29" i="1"/>
  <c r="I28" i="1"/>
  <c r="I27" i="1"/>
  <c r="D36" i="1"/>
  <c r="D35" i="1"/>
  <c r="D34" i="1"/>
  <c r="D33" i="1"/>
  <c r="D32" i="1"/>
  <c r="D31" i="1"/>
  <c r="D30" i="1"/>
  <c r="D29" i="1"/>
  <c r="D28" i="1"/>
  <c r="D27" i="1"/>
  <c r="I21" i="1"/>
  <c r="I20" i="1"/>
  <c r="I19" i="1"/>
  <c r="I18" i="1"/>
  <c r="I17" i="1"/>
  <c r="I16" i="1"/>
  <c r="I15" i="1"/>
  <c r="I14" i="1"/>
  <c r="I13" i="1"/>
  <c r="I12" i="1"/>
  <c r="D12" i="1"/>
  <c r="Q14" i="1" l="1"/>
  <c r="Q36" i="1"/>
  <c r="Q35" i="1"/>
  <c r="Q34" i="1"/>
  <c r="Q33" i="1"/>
  <c r="Q32" i="1"/>
  <c r="Q31" i="1"/>
  <c r="Q30" i="1"/>
  <c r="Q29" i="1"/>
  <c r="Q15" i="1"/>
  <c r="Q16" i="1"/>
  <c r="Q17" i="1"/>
  <c r="Q18" i="1"/>
  <c r="Q19" i="1"/>
  <c r="Q20" i="1"/>
  <c r="Q21" i="1"/>
  <c r="P15" i="1"/>
  <c r="P16" i="1"/>
  <c r="P17" i="1"/>
  <c r="P18" i="1"/>
  <c r="P19" i="1"/>
  <c r="P20" i="1"/>
  <c r="P21" i="1"/>
  <c r="P36" i="1"/>
  <c r="O36" i="1"/>
  <c r="M36" i="1"/>
  <c r="L36" i="1"/>
  <c r="K36" i="1"/>
  <c r="P35" i="1"/>
  <c r="O35" i="1"/>
  <c r="M35" i="1"/>
  <c r="L35" i="1"/>
  <c r="K35" i="1"/>
  <c r="P34" i="1"/>
  <c r="O34" i="1"/>
  <c r="M34" i="1"/>
  <c r="L34" i="1"/>
  <c r="K34" i="1"/>
  <c r="P33" i="1"/>
  <c r="O33" i="1"/>
  <c r="M33" i="1"/>
  <c r="L33" i="1"/>
  <c r="K33" i="1"/>
  <c r="P32" i="1"/>
  <c r="O32" i="1"/>
  <c r="M32" i="1"/>
  <c r="L32" i="1"/>
  <c r="K32" i="1"/>
  <c r="P31" i="1"/>
  <c r="O31" i="1"/>
  <c r="M31" i="1"/>
  <c r="L31" i="1"/>
  <c r="K31" i="1"/>
  <c r="P30" i="1"/>
  <c r="O30" i="1"/>
  <c r="M30" i="1"/>
  <c r="L30" i="1"/>
  <c r="K30" i="1"/>
  <c r="P29" i="1"/>
  <c r="O29" i="1"/>
  <c r="M29" i="1"/>
  <c r="L29" i="1"/>
  <c r="K29" i="1"/>
  <c r="O28" i="1"/>
  <c r="K28" i="1"/>
  <c r="O27" i="1"/>
  <c r="K27" i="1"/>
  <c r="O21" i="1"/>
  <c r="O20" i="1"/>
  <c r="O19" i="1"/>
  <c r="O18" i="1"/>
  <c r="O17" i="1"/>
  <c r="O16" i="1"/>
  <c r="O15" i="1"/>
  <c r="O14" i="1"/>
  <c r="O13" i="1"/>
  <c r="O12" i="1"/>
  <c r="K12" i="1"/>
  <c r="K13" i="1"/>
  <c r="K14" i="1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L20" i="1"/>
  <c r="M20" i="1"/>
  <c r="K21" i="1"/>
  <c r="L21" i="1"/>
  <c r="M21" i="1"/>
  <c r="Q12" i="1"/>
  <c r="G52" i="1"/>
  <c r="F52" i="1"/>
  <c r="E52" i="1"/>
  <c r="H51" i="1"/>
  <c r="H50" i="1"/>
  <c r="H49" i="1"/>
  <c r="H48" i="1"/>
  <c r="H47" i="1"/>
  <c r="Q28" i="1"/>
  <c r="Q27" i="1"/>
  <c r="M28" i="1"/>
  <c r="M27" i="1"/>
  <c r="Q13" i="1"/>
  <c r="P13" i="1" l="1"/>
  <c r="P14" i="1"/>
  <c r="G42" i="1"/>
  <c r="G43" i="1"/>
  <c r="G41" i="1"/>
  <c r="E40" i="1"/>
  <c r="E41" i="1"/>
  <c r="E42" i="1"/>
  <c r="E43" i="1"/>
  <c r="P12" i="1"/>
  <c r="F41" i="1" s="1"/>
  <c r="L27" i="1"/>
  <c r="P27" i="1"/>
  <c r="P28" i="1"/>
  <c r="L28" i="1"/>
  <c r="H52" i="1"/>
  <c r="E44" i="1" l="1"/>
  <c r="E59" i="1" s="1"/>
  <c r="F43" i="1"/>
  <c r="H43" i="1" s="1"/>
  <c r="F42" i="1"/>
  <c r="H42" i="1" s="1"/>
  <c r="M12" i="1" l="1"/>
  <c r="D13" i="1"/>
  <c r="M13" i="1" s="1"/>
  <c r="L13" i="1" s="1"/>
  <c r="D14" i="1"/>
  <c r="M14" i="1" s="1"/>
  <c r="L14" i="1" s="1"/>
  <c r="D15" i="1"/>
  <c r="D16" i="1"/>
  <c r="D17" i="1"/>
  <c r="D18" i="1"/>
  <c r="D19" i="1"/>
  <c r="D20" i="1"/>
  <c r="D21" i="1"/>
  <c r="G40" i="1" l="1"/>
  <c r="G44" i="1" s="1"/>
  <c r="L12" i="1"/>
  <c r="F40" i="1" s="1"/>
  <c r="F44" i="1" s="1"/>
  <c r="G59" i="1"/>
  <c r="H40" i="1" l="1"/>
  <c r="H41" i="1"/>
  <c r="F59" i="1"/>
  <c r="H59" i="1" s="1"/>
  <c r="H44" i="1" l="1"/>
</calcChain>
</file>

<file path=xl/sharedStrings.xml><?xml version="1.0" encoding="utf-8"?>
<sst xmlns="http://schemas.openxmlformats.org/spreadsheetml/2006/main" count="87" uniqueCount="60">
  <si>
    <t>Programa de Ações Estratégicas Transversais na Pós-Graduação (PAET-PG)</t>
  </si>
  <si>
    <t>ANEXO II</t>
  </si>
  <si>
    <t>Plano de Execução Financeira</t>
  </si>
  <si>
    <t>Início</t>
  </si>
  <si>
    <r>
      <t xml:space="preserve">Duração
</t>
    </r>
    <r>
      <rPr>
        <b/>
        <sz val="8"/>
        <color theme="1"/>
        <rFont val="Arial"/>
        <family val="2"/>
      </rPr>
      <t>(meses)</t>
    </r>
  </si>
  <si>
    <t>08/2026</t>
  </si>
  <si>
    <t>Pós-Doutorado</t>
  </si>
  <si>
    <t>(R$ 5.200/mês)</t>
  </si>
  <si>
    <t>(R$ 2.100/mês)</t>
  </si>
  <si>
    <t>(R$ 700/mês)</t>
  </si>
  <si>
    <t>Iniciação Científica</t>
  </si>
  <si>
    <t>Iniciação à Extensão</t>
  </si>
  <si>
    <t>Mestrado</t>
  </si>
  <si>
    <t>06/2026</t>
  </si>
  <si>
    <t>07/2026</t>
  </si>
  <si>
    <t>09/2026</t>
  </si>
  <si>
    <t>10/2026</t>
  </si>
  <si>
    <t>11/2026</t>
  </si>
  <si>
    <t>12/2026</t>
  </si>
  <si>
    <t>01/2027</t>
  </si>
  <si>
    <t>02/2027</t>
  </si>
  <si>
    <t>03/2027</t>
  </si>
  <si>
    <t>04/2027</t>
  </si>
  <si>
    <t>05/2027</t>
  </si>
  <si>
    <t>06/2027</t>
  </si>
  <si>
    <t>07/2027</t>
  </si>
  <si>
    <t>08/2027</t>
  </si>
  <si>
    <t>09/2027</t>
  </si>
  <si>
    <t>10/2027</t>
  </si>
  <si>
    <t>11/2027</t>
  </si>
  <si>
    <t>12/2027</t>
  </si>
  <si>
    <t>01/2028</t>
  </si>
  <si>
    <t>02/2028</t>
  </si>
  <si>
    <t>03/2028</t>
  </si>
  <si>
    <t>04/2028</t>
  </si>
  <si>
    <t>05/2028</t>
  </si>
  <si>
    <t>Fim</t>
  </si>
  <si>
    <t>TOTAL (2026 - 2028)</t>
  </si>
  <si>
    <t>Material de Consumo</t>
  </si>
  <si>
    <t>Passagens</t>
  </si>
  <si>
    <t>Diárias/Auxílio Estadia/Auxílio Financeiro</t>
  </si>
  <si>
    <t>TOTAL ALOCADO EM CUSTEIO</t>
  </si>
  <si>
    <t>DESPESAS DE CAPITAL (R$)</t>
  </si>
  <si>
    <t>Equipamentos e Material Permanente</t>
  </si>
  <si>
    <t>-</t>
  </si>
  <si>
    <r>
      <t>BOLSAS</t>
    </r>
    <r>
      <rPr>
        <sz val="10"/>
        <color theme="1"/>
        <rFont val="Arial"/>
        <family val="2"/>
      </rPr>
      <t xml:space="preserve"> (R$)</t>
    </r>
  </si>
  <si>
    <t>TOTAL ALOCADO EM BOLSAS</t>
  </si>
  <si>
    <t>Serviços Pessoa Física</t>
  </si>
  <si>
    <t>Serviços Pessoa Jurídica</t>
  </si>
  <si>
    <t>Bolsa nº</t>
  </si>
  <si>
    <t>Bolsa ultrapassando o fim do projeto</t>
  </si>
  <si>
    <t>Legenda:</t>
  </si>
  <si>
    <t>ORÇAMENTO TOTAL DO PROJETO (R$)</t>
  </si>
  <si>
    <t>Limite orçamentário ultrapassado</t>
  </si>
  <si>
    <t xml:space="preserve">  Edital PROPG nº 03/2026</t>
  </si>
  <si>
    <t>DESPESAS DE CUSTEIO (R$)*</t>
  </si>
  <si>
    <t>* Incluindo despesas para Short-Term Foreign Lecturer</t>
  </si>
  <si>
    <t>GERAL (Bolsas + Custeio + Capital)</t>
  </si>
  <si>
    <t>Atenção:</t>
  </si>
  <si>
    <t>Ao preencher as bolsas nos quadros abaixo os valores por modalidade e ano serão preenchidos automaticamente no quadro de resumo.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</si>
</sst>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10" x14ac:knownFonts="1">
    <font>
      <sz val="11"/>
      <color theme="1"/>
      <name val="Times New Roman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Times New Roman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FC5E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4EEF8"/>
        <bgColor indexed="64"/>
      </patternFill>
    </fill>
    <fill>
      <patternFill patternType="solid">
        <fgColor rgb="FFFF5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2" fillId="4" borderId="1" xfId="0" applyNumberFormat="1" applyFont="1" applyFill="1" applyBorder="1" applyAlignment="1" applyProtection="1">
      <alignment horizontal="right" vertical="center"/>
      <protection hidden="1"/>
    </xf>
    <xf numFmtId="4" fontId="3" fillId="2" borderId="1" xfId="0" applyNumberFormat="1" applyFont="1" applyFill="1" applyBorder="1" applyAlignment="1" applyProtection="1">
      <alignment vertical="center"/>
      <protection hidden="1"/>
    </xf>
    <xf numFmtId="4" fontId="3" fillId="2" borderId="1" xfId="0" applyNumberFormat="1" applyFont="1" applyFill="1" applyBorder="1" applyAlignment="1" applyProtection="1">
      <alignment horizontal="right" vertical="center"/>
      <protection hidden="1"/>
    </xf>
    <xf numFmtId="4" fontId="2" fillId="4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14" fontId="2" fillId="4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quotePrefix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0" fontId="7" fillId="0" borderId="2" xfId="0" applyFont="1" applyBorder="1" applyAlignment="1" applyProtection="1">
      <alignment vertical="center"/>
      <protection hidden="1"/>
    </xf>
    <xf numFmtId="49" fontId="7" fillId="0" borderId="0" xfId="0" applyNumberFormat="1" applyFont="1" applyAlignment="1" applyProtection="1">
      <alignment horizontal="center" vertical="center"/>
      <protection hidden="1"/>
    </xf>
    <xf numFmtId="1" fontId="7" fillId="0" borderId="0" xfId="0" applyNumberFormat="1" applyFont="1" applyAlignment="1" applyProtection="1">
      <alignment vertical="center"/>
      <protection hidden="1"/>
    </xf>
    <xf numFmtId="164" fontId="7" fillId="0" borderId="0" xfId="0" applyNumberFormat="1" applyFont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locked="0" hidden="1"/>
    </xf>
    <xf numFmtId="1" fontId="2" fillId="0" borderId="1" xfId="0" applyNumberFormat="1" applyFont="1" applyBorder="1" applyAlignment="1" applyProtection="1">
      <alignment horizontal="center" vertical="center"/>
      <protection locked="0" hidden="1"/>
    </xf>
    <xf numFmtId="4" fontId="2" fillId="0" borderId="1" xfId="0" applyNumberFormat="1" applyFont="1" applyBorder="1" applyAlignment="1" applyProtection="1">
      <alignment horizontal="right" vertical="center"/>
      <protection locked="0" hidden="1"/>
    </xf>
    <xf numFmtId="0" fontId="0" fillId="5" borderId="0" xfId="0" applyFill="1" applyAlignment="1" applyProtection="1">
      <alignment horizontal="center" vertical="center"/>
      <protection hidden="1"/>
    </xf>
    <xf numFmtId="0" fontId="1" fillId="3" borderId="0" xfId="0" applyFont="1" applyFill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hidden="1"/>
    </xf>
    <xf numFmtId="0" fontId="0" fillId="5" borderId="2" xfId="0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3" fillId="4" borderId="1" xfId="0" applyFont="1" applyFill="1" applyBorder="1" applyAlignment="1" applyProtection="1">
      <alignment horizontal="left" vertical="center"/>
      <protection hidden="1"/>
    </xf>
    <xf numFmtId="4" fontId="1" fillId="4" borderId="1" xfId="0" applyNumberFormat="1" applyFont="1" applyFill="1" applyBorder="1" applyAlignment="1" applyProtection="1">
      <alignment horizontal="right" vertical="center"/>
      <protection hidden="1"/>
    </xf>
    <xf numFmtId="4" fontId="2" fillId="4" borderId="1" xfId="0" applyNumberFormat="1" applyFont="1" applyFill="1" applyBorder="1" applyAlignment="1" applyProtection="1">
      <alignment horizontal="right" vertical="center"/>
      <protection hidden="1"/>
    </xf>
    <xf numFmtId="0" fontId="2" fillId="4" borderId="1" xfId="0" applyFont="1" applyFill="1" applyBorder="1" applyAlignment="1" applyProtection="1">
      <alignment horizontal="left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" fontId="3" fillId="2" borderId="1" xfId="0" applyNumberFormat="1" applyFont="1" applyFill="1" applyBorder="1" applyAlignment="1" applyProtection="1">
      <alignment horizontal="right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6" fillId="2" borderId="5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5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  <color rgb="FF9FC5E8"/>
      <color rgb="FFE4EE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E6A1-CE8C-41DE-A378-3D4E31E24D99}">
  <dimension ref="A1:Q89"/>
  <sheetViews>
    <sheetView tabSelected="1" zoomScaleNormal="100" workbookViewId="0">
      <selection activeCell="B12" sqref="B12"/>
    </sheetView>
  </sheetViews>
  <sheetFormatPr defaultRowHeight="15" x14ac:dyDescent="0.25"/>
  <cols>
    <col min="1" max="2" width="12.5703125" customWidth="1"/>
    <col min="3" max="3" width="9.28515625" customWidth="1"/>
    <col min="4" max="7" width="12.5703125" customWidth="1"/>
    <col min="8" max="8" width="9.28515625" customWidth="1"/>
    <col min="9" max="9" width="12.5703125" customWidth="1"/>
    <col min="10" max="10" width="11.28515625" hidden="1" customWidth="1"/>
    <col min="11" max="13" width="5.5703125" hidden="1" customWidth="1"/>
    <col min="14" max="14" width="5.140625" hidden="1" customWidth="1"/>
    <col min="15" max="17" width="5.5703125" hidden="1" customWidth="1"/>
  </cols>
  <sheetData>
    <row r="1" spans="1:17" x14ac:dyDescent="0.25">
      <c r="A1" s="40" t="s">
        <v>54</v>
      </c>
      <c r="B1" s="40"/>
      <c r="C1" s="40"/>
      <c r="D1" s="40"/>
      <c r="E1" s="40"/>
      <c r="F1" s="40"/>
      <c r="G1" s="40"/>
      <c r="H1" s="40"/>
      <c r="I1" s="40"/>
      <c r="J1" s="5"/>
      <c r="K1" s="5"/>
      <c r="L1" s="5"/>
      <c r="M1" s="5"/>
      <c r="N1" s="6"/>
      <c r="O1" s="6"/>
      <c r="P1" s="6"/>
      <c r="Q1" s="6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5"/>
      <c r="K2" s="5"/>
      <c r="L2" s="5"/>
      <c r="M2" s="5"/>
      <c r="N2" s="6"/>
      <c r="O2" s="6"/>
      <c r="P2" s="6"/>
      <c r="Q2" s="6"/>
    </row>
    <row r="3" spans="1:17" x14ac:dyDescent="0.25">
      <c r="A3" s="39"/>
      <c r="B3" s="39"/>
      <c r="C3" s="39"/>
      <c r="D3" s="39"/>
      <c r="E3" s="39"/>
      <c r="F3" s="39"/>
      <c r="G3" s="39"/>
      <c r="H3" s="39"/>
      <c r="I3" s="39"/>
      <c r="J3" s="5"/>
      <c r="K3" s="5"/>
      <c r="L3" s="5"/>
      <c r="M3" s="5"/>
      <c r="N3" s="6"/>
      <c r="O3" s="6"/>
      <c r="P3" s="6"/>
      <c r="Q3" s="6"/>
    </row>
    <row r="4" spans="1:17" x14ac:dyDescent="0.25">
      <c r="A4" s="38" t="s">
        <v>1</v>
      </c>
      <c r="B4" s="38"/>
      <c r="C4" s="38"/>
      <c r="D4" s="38"/>
      <c r="E4" s="38"/>
      <c r="F4" s="38"/>
      <c r="G4" s="38"/>
      <c r="H4" s="38"/>
      <c r="I4" s="38"/>
      <c r="J4" s="5"/>
      <c r="K4" s="5"/>
      <c r="L4" s="5"/>
      <c r="M4" s="5"/>
      <c r="N4" s="6"/>
      <c r="O4" s="6"/>
      <c r="P4" s="6"/>
      <c r="Q4" s="6"/>
    </row>
    <row r="5" spans="1:17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5"/>
      <c r="K5" s="5"/>
      <c r="L5" s="5"/>
      <c r="M5" s="5"/>
      <c r="N5" s="6"/>
      <c r="O5" s="6"/>
      <c r="P5" s="6"/>
      <c r="Q5" s="6"/>
    </row>
    <row r="6" spans="1:17" x14ac:dyDescent="0.25">
      <c r="A6" s="39"/>
      <c r="B6" s="39"/>
      <c r="C6" s="39"/>
      <c r="D6" s="39"/>
      <c r="E6" s="39"/>
      <c r="F6" s="39"/>
      <c r="G6" s="39"/>
      <c r="H6" s="39"/>
      <c r="I6" s="39"/>
      <c r="J6" s="5"/>
      <c r="K6" s="5"/>
      <c r="L6" s="5"/>
      <c r="M6" s="5"/>
      <c r="N6" s="6"/>
      <c r="O6" s="6"/>
      <c r="P6" s="6"/>
      <c r="Q6" s="6"/>
    </row>
    <row r="7" spans="1:17" ht="13.5" customHeight="1" x14ac:dyDescent="0.25">
      <c r="A7" s="24" t="s">
        <v>58</v>
      </c>
      <c r="B7" s="41" t="s">
        <v>59</v>
      </c>
      <c r="C7" s="41"/>
      <c r="D7" s="41"/>
      <c r="E7" s="41"/>
      <c r="F7" s="41"/>
      <c r="G7" s="41"/>
      <c r="H7" s="41"/>
      <c r="I7" s="41"/>
      <c r="J7" s="5"/>
      <c r="K7" s="5"/>
      <c r="L7" s="5"/>
      <c r="M7" s="5"/>
      <c r="N7" s="6"/>
      <c r="O7" s="6"/>
      <c r="P7" s="6"/>
      <c r="Q7" s="6"/>
    </row>
    <row r="8" spans="1:17" ht="13.5" customHeight="1" x14ac:dyDescent="0.25">
      <c r="A8" s="25"/>
      <c r="B8" s="41"/>
      <c r="C8" s="41"/>
      <c r="D8" s="41"/>
      <c r="E8" s="41"/>
      <c r="F8" s="41"/>
      <c r="G8" s="41"/>
      <c r="H8" s="41"/>
      <c r="I8" s="41"/>
      <c r="J8" s="5"/>
      <c r="K8" s="5"/>
      <c r="L8" s="5"/>
      <c r="M8" s="5"/>
      <c r="N8" s="6"/>
      <c r="O8" s="6"/>
      <c r="P8" s="6"/>
      <c r="Q8" s="6"/>
    </row>
    <row r="9" spans="1:17" ht="15" customHeight="1" x14ac:dyDescent="0.25">
      <c r="A9" s="35" t="s">
        <v>6</v>
      </c>
      <c r="B9" s="36"/>
      <c r="C9" s="36"/>
      <c r="D9" s="36"/>
      <c r="E9" s="5"/>
      <c r="F9" s="35" t="s">
        <v>12</v>
      </c>
      <c r="G9" s="36"/>
      <c r="H9" s="36"/>
      <c r="I9" s="36"/>
      <c r="J9" s="5"/>
      <c r="K9" s="5"/>
      <c r="L9" s="5"/>
      <c r="M9" s="5"/>
      <c r="N9" s="6"/>
      <c r="O9" s="6"/>
      <c r="P9" s="6"/>
      <c r="Q9" s="6"/>
    </row>
    <row r="10" spans="1:17" ht="15" customHeight="1" x14ac:dyDescent="0.25">
      <c r="A10" s="37" t="s">
        <v>7</v>
      </c>
      <c r="B10" s="37"/>
      <c r="C10" s="37"/>
      <c r="D10" s="37"/>
      <c r="E10" s="5"/>
      <c r="F10" s="37" t="s">
        <v>8</v>
      </c>
      <c r="G10" s="37"/>
      <c r="H10" s="37"/>
      <c r="I10" s="37"/>
      <c r="J10" s="5"/>
      <c r="K10" s="5"/>
      <c r="L10" s="5"/>
      <c r="M10" s="5"/>
      <c r="N10" s="6"/>
      <c r="O10" s="6"/>
      <c r="P10" s="6"/>
      <c r="Q10" s="6"/>
    </row>
    <row r="11" spans="1:17" ht="24" x14ac:dyDescent="0.25">
      <c r="A11" s="7" t="s">
        <v>49</v>
      </c>
      <c r="B11" s="7" t="s">
        <v>3</v>
      </c>
      <c r="C11" s="8" t="s">
        <v>4</v>
      </c>
      <c r="D11" s="7" t="s">
        <v>36</v>
      </c>
      <c r="E11" s="5"/>
      <c r="F11" s="7" t="s">
        <v>49</v>
      </c>
      <c r="G11" s="7" t="s">
        <v>3</v>
      </c>
      <c r="H11" s="8" t="s">
        <v>4</v>
      </c>
      <c r="I11" s="7" t="s">
        <v>36</v>
      </c>
      <c r="J11" s="5"/>
      <c r="K11" s="9">
        <v>2026</v>
      </c>
      <c r="L11" s="9">
        <v>2027</v>
      </c>
      <c r="M11" s="9">
        <v>2028</v>
      </c>
      <c r="N11" s="6"/>
      <c r="O11" s="9">
        <v>2026</v>
      </c>
      <c r="P11" s="9">
        <v>2027</v>
      </c>
      <c r="Q11" s="9">
        <v>2028</v>
      </c>
    </row>
    <row r="12" spans="1:17" x14ac:dyDescent="0.25">
      <c r="A12" s="10">
        <v>1</v>
      </c>
      <c r="B12" s="20"/>
      <c r="C12" s="21"/>
      <c r="D12" s="11" t="str">
        <f t="shared" ref="D12:D21" si="0">IF(AND(B12&lt;&gt;"",C12&lt;&gt;""),EDATE(B12,C12)-1,"")</f>
        <v/>
      </c>
      <c r="E12" s="5"/>
      <c r="F12" s="10">
        <v>1</v>
      </c>
      <c r="G12" s="20"/>
      <c r="H12" s="21"/>
      <c r="I12" s="11" t="str">
        <f t="shared" ref="I12:I21" si="1">IF(AND(G12&lt;&gt;"",H12&lt;&gt;""),EDATE(G12,H12)-1,"")</f>
        <v/>
      </c>
      <c r="J12" s="5"/>
      <c r="K12" s="12">
        <f>IF(OR(B12="",C12=""),0,IF(YEAR(B12)&gt;K$11,0,MIN(C12,DATEDIF(B12,CONCATENATE("12/",K$11),"m")+1)))</f>
        <v>0</v>
      </c>
      <c r="L12" s="12">
        <f>IF(OR(B12="",C12=""),0,C12-K12-M12)</f>
        <v>0</v>
      </c>
      <c r="M12" s="12">
        <f>IF(OR(B12="",C12=""),0,IF(YEAR(D12)&lt;M$11,0,MIN(MONTH(D12),DATEDIF(B12,D12,"m")+1)))</f>
        <v>0</v>
      </c>
      <c r="N12" s="6"/>
      <c r="O12" s="12">
        <f>IF(OR(G12="",H12=""),0,IF(YEAR(G12)&gt;O$11,0,MIN(H12,DATEDIF(G12,CONCATENATE("12/",O$11),"m")+1)))</f>
        <v>0</v>
      </c>
      <c r="P12" s="12">
        <f t="shared" ref="P12:P21" si="2">IF(OR(G12="",H12=""),0,H12-O12-Q12)</f>
        <v>0</v>
      </c>
      <c r="Q12" s="12">
        <f t="shared" ref="Q12:Q13" si="3">IF(OR(G12="",H12=""),0,IF(YEAR(I12)&lt;Q$11,0,DATEDIF("01/2028",I12,"m")+1))</f>
        <v>0</v>
      </c>
    </row>
    <row r="13" spans="1:17" x14ac:dyDescent="0.25">
      <c r="A13" s="10">
        <v>2</v>
      </c>
      <c r="B13" s="20"/>
      <c r="C13" s="21"/>
      <c r="D13" s="11" t="str">
        <f t="shared" si="0"/>
        <v/>
      </c>
      <c r="E13" s="5"/>
      <c r="F13" s="10">
        <v>2</v>
      </c>
      <c r="G13" s="20"/>
      <c r="H13" s="21"/>
      <c r="I13" s="11" t="str">
        <f t="shared" si="1"/>
        <v/>
      </c>
      <c r="J13" s="5"/>
      <c r="K13" s="12">
        <f t="shared" ref="K13:K21" si="4">IF(OR(B13="",C13=""),0,IF(YEAR(B13)&gt;K$11,0,MIN(DATEDIF(B13,CONCATENATE("12/",K$11),"m")+1,C13)))</f>
        <v>0</v>
      </c>
      <c r="L13" s="12">
        <f t="shared" ref="L13:L21" si="5">IF(OR(B13="",C13=""),0,C13-K13-M13)</f>
        <v>0</v>
      </c>
      <c r="M13" s="12">
        <f t="shared" ref="M13:M21" si="6">IF(OR(B13="",C13=""),0,IF(YEAR(D13)&lt;M$11,0,MIN(MONTH(D13),DATEDIF(B13,D13,"m")+1)))</f>
        <v>0</v>
      </c>
      <c r="N13" s="6"/>
      <c r="O13" s="12">
        <f t="shared" ref="O13:O21" si="7">IF(OR(G13="",H13=""),0,IF(YEAR(G13)&gt;O$11,0,MIN(DATEDIF(G13,CONCATENATE("12/",O$11),"m")+1,H13)))</f>
        <v>0</v>
      </c>
      <c r="P13" s="12">
        <f t="shared" si="2"/>
        <v>0</v>
      </c>
      <c r="Q13" s="12">
        <f t="shared" si="3"/>
        <v>0</v>
      </c>
    </row>
    <row r="14" spans="1:17" x14ac:dyDescent="0.25">
      <c r="A14" s="10">
        <v>3</v>
      </c>
      <c r="B14" s="20"/>
      <c r="C14" s="21"/>
      <c r="D14" s="11" t="str">
        <f t="shared" si="0"/>
        <v/>
      </c>
      <c r="E14" s="5"/>
      <c r="F14" s="10">
        <v>3</v>
      </c>
      <c r="G14" s="20"/>
      <c r="H14" s="21"/>
      <c r="I14" s="11" t="str">
        <f t="shared" si="1"/>
        <v/>
      </c>
      <c r="J14" s="5"/>
      <c r="K14" s="12">
        <f t="shared" si="4"/>
        <v>0</v>
      </c>
      <c r="L14" s="12">
        <f t="shared" si="5"/>
        <v>0</v>
      </c>
      <c r="M14" s="12">
        <f t="shared" si="6"/>
        <v>0</v>
      </c>
      <c r="N14" s="6"/>
      <c r="O14" s="12">
        <f t="shared" si="7"/>
        <v>0</v>
      </c>
      <c r="P14" s="12">
        <f t="shared" si="2"/>
        <v>0</v>
      </c>
      <c r="Q14" s="12">
        <f>IF(OR(G14="",H14=""),0,IF(YEAR(I14)&lt;Q$11,0,DATEDIF("01/2028",I14,"m")+1))</f>
        <v>0</v>
      </c>
    </row>
    <row r="15" spans="1:17" x14ac:dyDescent="0.25">
      <c r="A15" s="10">
        <v>4</v>
      </c>
      <c r="B15" s="20"/>
      <c r="C15" s="21"/>
      <c r="D15" s="11" t="str">
        <f t="shared" si="0"/>
        <v/>
      </c>
      <c r="E15" s="5"/>
      <c r="F15" s="10">
        <v>4</v>
      </c>
      <c r="G15" s="20"/>
      <c r="H15" s="21"/>
      <c r="I15" s="11" t="str">
        <f t="shared" si="1"/>
        <v/>
      </c>
      <c r="J15" s="5"/>
      <c r="K15" s="12">
        <f t="shared" si="4"/>
        <v>0</v>
      </c>
      <c r="L15" s="12">
        <f t="shared" si="5"/>
        <v>0</v>
      </c>
      <c r="M15" s="12">
        <f t="shared" si="6"/>
        <v>0</v>
      </c>
      <c r="N15" s="6"/>
      <c r="O15" s="12">
        <f t="shared" si="7"/>
        <v>0</v>
      </c>
      <c r="P15" s="12">
        <f t="shared" si="2"/>
        <v>0</v>
      </c>
      <c r="Q15" s="12">
        <f t="shared" ref="Q15:Q21" si="8">IF(OR(G15="",H15=""),0,IF(YEAR(I15)&lt;Q$11,0,DATEDIF("01/2028",I15,"m")+1))</f>
        <v>0</v>
      </c>
    </row>
    <row r="16" spans="1:17" x14ac:dyDescent="0.25">
      <c r="A16" s="10">
        <v>5</v>
      </c>
      <c r="B16" s="20"/>
      <c r="C16" s="21"/>
      <c r="D16" s="11" t="str">
        <f t="shared" si="0"/>
        <v/>
      </c>
      <c r="E16" s="5"/>
      <c r="F16" s="10">
        <v>5</v>
      </c>
      <c r="G16" s="20"/>
      <c r="H16" s="21"/>
      <c r="I16" s="11" t="str">
        <f t="shared" si="1"/>
        <v/>
      </c>
      <c r="J16" s="5"/>
      <c r="K16" s="12">
        <f t="shared" si="4"/>
        <v>0</v>
      </c>
      <c r="L16" s="12">
        <f t="shared" si="5"/>
        <v>0</v>
      </c>
      <c r="M16" s="12">
        <f t="shared" si="6"/>
        <v>0</v>
      </c>
      <c r="N16" s="6"/>
      <c r="O16" s="12">
        <f t="shared" si="7"/>
        <v>0</v>
      </c>
      <c r="P16" s="12">
        <f t="shared" si="2"/>
        <v>0</v>
      </c>
      <c r="Q16" s="12">
        <f t="shared" si="8"/>
        <v>0</v>
      </c>
    </row>
    <row r="17" spans="1:17" x14ac:dyDescent="0.25">
      <c r="A17" s="10">
        <v>6</v>
      </c>
      <c r="B17" s="20"/>
      <c r="C17" s="21"/>
      <c r="D17" s="11" t="str">
        <f t="shared" si="0"/>
        <v/>
      </c>
      <c r="E17" s="5"/>
      <c r="F17" s="10">
        <v>6</v>
      </c>
      <c r="G17" s="20"/>
      <c r="H17" s="21"/>
      <c r="I17" s="11" t="str">
        <f t="shared" si="1"/>
        <v/>
      </c>
      <c r="J17" s="5"/>
      <c r="K17" s="12">
        <f t="shared" si="4"/>
        <v>0</v>
      </c>
      <c r="L17" s="12">
        <f t="shared" si="5"/>
        <v>0</v>
      </c>
      <c r="M17" s="12">
        <f t="shared" si="6"/>
        <v>0</v>
      </c>
      <c r="N17" s="6"/>
      <c r="O17" s="12">
        <f t="shared" si="7"/>
        <v>0</v>
      </c>
      <c r="P17" s="12">
        <f t="shared" si="2"/>
        <v>0</v>
      </c>
      <c r="Q17" s="12">
        <f t="shared" si="8"/>
        <v>0</v>
      </c>
    </row>
    <row r="18" spans="1:17" x14ac:dyDescent="0.25">
      <c r="A18" s="10">
        <v>7</v>
      </c>
      <c r="B18" s="20"/>
      <c r="C18" s="21"/>
      <c r="D18" s="11" t="str">
        <f t="shared" si="0"/>
        <v/>
      </c>
      <c r="E18" s="5"/>
      <c r="F18" s="10">
        <v>7</v>
      </c>
      <c r="G18" s="20"/>
      <c r="H18" s="21"/>
      <c r="I18" s="11" t="str">
        <f t="shared" si="1"/>
        <v/>
      </c>
      <c r="J18" s="5"/>
      <c r="K18" s="12">
        <f t="shared" si="4"/>
        <v>0</v>
      </c>
      <c r="L18" s="12">
        <f t="shared" si="5"/>
        <v>0</v>
      </c>
      <c r="M18" s="12">
        <f t="shared" si="6"/>
        <v>0</v>
      </c>
      <c r="N18" s="6"/>
      <c r="O18" s="12">
        <f t="shared" si="7"/>
        <v>0</v>
      </c>
      <c r="P18" s="12">
        <f t="shared" si="2"/>
        <v>0</v>
      </c>
      <c r="Q18" s="12">
        <f t="shared" si="8"/>
        <v>0</v>
      </c>
    </row>
    <row r="19" spans="1:17" x14ac:dyDescent="0.25">
      <c r="A19" s="10">
        <v>8</v>
      </c>
      <c r="B19" s="20"/>
      <c r="C19" s="21"/>
      <c r="D19" s="11" t="str">
        <f t="shared" si="0"/>
        <v/>
      </c>
      <c r="E19" s="5"/>
      <c r="F19" s="10">
        <v>8</v>
      </c>
      <c r="G19" s="20"/>
      <c r="H19" s="21"/>
      <c r="I19" s="11" t="str">
        <f t="shared" si="1"/>
        <v/>
      </c>
      <c r="J19" s="5"/>
      <c r="K19" s="12">
        <f t="shared" si="4"/>
        <v>0</v>
      </c>
      <c r="L19" s="12">
        <f t="shared" si="5"/>
        <v>0</v>
      </c>
      <c r="M19" s="12">
        <f t="shared" si="6"/>
        <v>0</v>
      </c>
      <c r="N19" s="6"/>
      <c r="O19" s="12">
        <f t="shared" si="7"/>
        <v>0</v>
      </c>
      <c r="P19" s="12">
        <f t="shared" si="2"/>
        <v>0</v>
      </c>
      <c r="Q19" s="12">
        <f t="shared" si="8"/>
        <v>0</v>
      </c>
    </row>
    <row r="20" spans="1:17" x14ac:dyDescent="0.25">
      <c r="A20" s="10">
        <v>9</v>
      </c>
      <c r="B20" s="20"/>
      <c r="C20" s="21"/>
      <c r="D20" s="11" t="str">
        <f t="shared" si="0"/>
        <v/>
      </c>
      <c r="E20" s="5"/>
      <c r="F20" s="10">
        <v>9</v>
      </c>
      <c r="G20" s="20"/>
      <c r="H20" s="21"/>
      <c r="I20" s="11" t="str">
        <f t="shared" si="1"/>
        <v/>
      </c>
      <c r="J20" s="5"/>
      <c r="K20" s="12">
        <f t="shared" si="4"/>
        <v>0</v>
      </c>
      <c r="L20" s="12">
        <f t="shared" si="5"/>
        <v>0</v>
      </c>
      <c r="M20" s="12">
        <f t="shared" si="6"/>
        <v>0</v>
      </c>
      <c r="N20" s="6"/>
      <c r="O20" s="12">
        <f t="shared" si="7"/>
        <v>0</v>
      </c>
      <c r="P20" s="12">
        <f t="shared" si="2"/>
        <v>0</v>
      </c>
      <c r="Q20" s="12">
        <f t="shared" si="8"/>
        <v>0</v>
      </c>
    </row>
    <row r="21" spans="1:17" x14ac:dyDescent="0.25">
      <c r="A21" s="10">
        <v>10</v>
      </c>
      <c r="B21" s="20"/>
      <c r="C21" s="21"/>
      <c r="D21" s="11" t="str">
        <f t="shared" si="0"/>
        <v/>
      </c>
      <c r="E21" s="5"/>
      <c r="F21" s="10">
        <v>10</v>
      </c>
      <c r="G21" s="20"/>
      <c r="H21" s="21"/>
      <c r="I21" s="11" t="str">
        <f t="shared" si="1"/>
        <v/>
      </c>
      <c r="J21" s="5"/>
      <c r="K21" s="12">
        <f t="shared" si="4"/>
        <v>0</v>
      </c>
      <c r="L21" s="12">
        <f t="shared" si="5"/>
        <v>0</v>
      </c>
      <c r="M21" s="12">
        <f t="shared" si="6"/>
        <v>0</v>
      </c>
      <c r="N21" s="6"/>
      <c r="O21" s="12">
        <f t="shared" si="7"/>
        <v>0</v>
      </c>
      <c r="P21" s="12">
        <f t="shared" si="2"/>
        <v>0</v>
      </c>
      <c r="Q21" s="12">
        <f t="shared" si="8"/>
        <v>0</v>
      </c>
    </row>
    <row r="22" spans="1:17" x14ac:dyDescent="0.25">
      <c r="A22" s="13" t="s">
        <v>51</v>
      </c>
      <c r="B22" s="26" t="s">
        <v>50</v>
      </c>
      <c r="C22" s="26"/>
      <c r="D22" s="26"/>
      <c r="E22" s="6"/>
      <c r="F22" s="13" t="s">
        <v>51</v>
      </c>
      <c r="G22" s="26" t="s">
        <v>50</v>
      </c>
      <c r="H22" s="26"/>
      <c r="I22" s="26"/>
      <c r="J22" s="5"/>
      <c r="K22" s="12"/>
      <c r="L22" s="12"/>
      <c r="M22" s="12"/>
      <c r="N22" s="6"/>
      <c r="O22" s="12"/>
      <c r="P22" s="12"/>
      <c r="Q22" s="12"/>
    </row>
    <row r="23" spans="1:17" x14ac:dyDescent="0.25">
      <c r="A23" s="6"/>
      <c r="B23" s="6"/>
      <c r="C23" s="6"/>
      <c r="D23" s="6"/>
      <c r="E23" s="6"/>
      <c r="F23" s="6"/>
      <c r="G23" s="6"/>
      <c r="H23" s="6"/>
      <c r="I23" s="6"/>
      <c r="J23" s="5"/>
      <c r="K23" s="5"/>
      <c r="L23" s="5"/>
      <c r="M23" s="5"/>
      <c r="N23" s="6"/>
      <c r="O23" s="6"/>
      <c r="P23" s="6"/>
      <c r="Q23" s="6"/>
    </row>
    <row r="24" spans="1:17" x14ac:dyDescent="0.25">
      <c r="A24" s="35" t="s">
        <v>10</v>
      </c>
      <c r="B24" s="36"/>
      <c r="C24" s="36"/>
      <c r="D24" s="36"/>
      <c r="E24" s="5"/>
      <c r="F24" s="35" t="s">
        <v>11</v>
      </c>
      <c r="G24" s="36"/>
      <c r="H24" s="36"/>
      <c r="I24" s="36"/>
      <c r="J24" s="5"/>
      <c r="K24" s="5"/>
      <c r="L24" s="5"/>
      <c r="M24" s="5"/>
      <c r="N24" s="6"/>
      <c r="O24" s="6"/>
      <c r="P24" s="6"/>
      <c r="Q24" s="6"/>
    </row>
    <row r="25" spans="1:17" x14ac:dyDescent="0.25">
      <c r="A25" s="37" t="s">
        <v>9</v>
      </c>
      <c r="B25" s="37"/>
      <c r="C25" s="37"/>
      <c r="D25" s="37"/>
      <c r="E25" s="5"/>
      <c r="F25" s="37" t="s">
        <v>9</v>
      </c>
      <c r="G25" s="37"/>
      <c r="H25" s="37"/>
      <c r="I25" s="37"/>
      <c r="J25" s="5"/>
      <c r="K25" s="5"/>
      <c r="L25" s="5"/>
      <c r="M25" s="5"/>
      <c r="N25" s="6"/>
      <c r="O25" s="6"/>
      <c r="P25" s="6"/>
      <c r="Q25" s="6"/>
    </row>
    <row r="26" spans="1:17" ht="24" x14ac:dyDescent="0.25">
      <c r="A26" s="7" t="s">
        <v>49</v>
      </c>
      <c r="B26" s="7" t="s">
        <v>3</v>
      </c>
      <c r="C26" s="8" t="s">
        <v>4</v>
      </c>
      <c r="D26" s="7" t="s">
        <v>36</v>
      </c>
      <c r="E26" s="5"/>
      <c r="F26" s="7" t="s">
        <v>49</v>
      </c>
      <c r="G26" s="7" t="s">
        <v>3</v>
      </c>
      <c r="H26" s="8" t="s">
        <v>4</v>
      </c>
      <c r="I26" s="7" t="s">
        <v>36</v>
      </c>
      <c r="J26" s="5"/>
      <c r="K26" s="9">
        <v>2026</v>
      </c>
      <c r="L26" s="9">
        <v>2027</v>
      </c>
      <c r="M26" s="9">
        <v>2028</v>
      </c>
      <c r="N26" s="6"/>
      <c r="O26" s="9">
        <v>2026</v>
      </c>
      <c r="P26" s="9">
        <v>2027</v>
      </c>
      <c r="Q26" s="9">
        <v>2028</v>
      </c>
    </row>
    <row r="27" spans="1:17" x14ac:dyDescent="0.25">
      <c r="A27" s="10">
        <v>1</v>
      </c>
      <c r="B27" s="20"/>
      <c r="C27" s="21"/>
      <c r="D27" s="11" t="str">
        <f t="shared" ref="D27:D36" si="9">IF(AND(B27&lt;&gt;"",C27&lt;&gt;""),EDATE(B27,C27)-1,"")</f>
        <v/>
      </c>
      <c r="E27" s="5"/>
      <c r="F27" s="10">
        <v>1</v>
      </c>
      <c r="G27" s="20"/>
      <c r="H27" s="21"/>
      <c r="I27" s="11" t="str">
        <f t="shared" ref="I27:I36" si="10">IF(AND(G27&lt;&gt;"",H27&lt;&gt;""),EDATE(G27,H27)-1,"")</f>
        <v/>
      </c>
      <c r="J27" s="5"/>
      <c r="K27" s="12">
        <f>IF(OR(B27="",C27=""),0,IF(YEAR(B27)&gt;K$11,0,MIN(C27,DATEDIF(B27,CONCATENATE("12/",K$11),"m")+1)))</f>
        <v>0</v>
      </c>
      <c r="L27" s="12">
        <f>IF(OR(B27="",C27=""),0,C27-K27-M27)</f>
        <v>0</v>
      </c>
      <c r="M27" s="12">
        <f>IF(OR(B27="",C27=""),0,IF(YEAR(D27)&lt;M$11,0,MIN(MONTH(D27),DATEDIF(B27,D27,"m")+1)))</f>
        <v>0</v>
      </c>
      <c r="N27" s="6"/>
      <c r="O27" s="12">
        <f>IF(OR(G27="",H27=""),0,IF(YEAR(G27)&gt;O$11,0,MIN(H27,DATEDIF(G27,CONCATENATE("12/",O$11),"m")+1)))</f>
        <v>0</v>
      </c>
      <c r="P27" s="12">
        <f t="shared" ref="P27:P36" si="11">IF(OR(G27="",H27=""),0,H27-O27-Q27)</f>
        <v>0</v>
      </c>
      <c r="Q27" s="12">
        <f t="shared" ref="Q27:Q28" si="12">IF(OR(G27="",H27=""),0,IF(YEAR(I27)&lt;Q$11,0,DATEDIF("01/2028",I27,"m")+1))</f>
        <v>0</v>
      </c>
    </row>
    <row r="28" spans="1:17" x14ac:dyDescent="0.25">
      <c r="A28" s="10">
        <v>2</v>
      </c>
      <c r="B28" s="20"/>
      <c r="C28" s="21"/>
      <c r="D28" s="11" t="str">
        <f t="shared" si="9"/>
        <v/>
      </c>
      <c r="E28" s="5"/>
      <c r="F28" s="10">
        <v>2</v>
      </c>
      <c r="G28" s="20"/>
      <c r="H28" s="21"/>
      <c r="I28" s="11" t="str">
        <f t="shared" si="10"/>
        <v/>
      </c>
      <c r="J28" s="5"/>
      <c r="K28" s="12">
        <f t="shared" ref="K28:K36" si="13">IF(OR(B28="",C28=""),0,IF(YEAR(B28)&gt;K$11,0,MIN(DATEDIF(B28,CONCATENATE("12/",K$11),"m")+1,C28)))</f>
        <v>0</v>
      </c>
      <c r="L28" s="12">
        <f t="shared" ref="L28:L36" si="14">IF(OR(B28="",C28=""),0,C28-K28-M28)</f>
        <v>0</v>
      </c>
      <c r="M28" s="12">
        <f t="shared" ref="M28:M36" si="15">IF(OR(B28="",C28=""),0,IF(YEAR(D28)&lt;M$11,0,MIN(MONTH(D28),DATEDIF(B28,D28,"m")+1)))</f>
        <v>0</v>
      </c>
      <c r="N28" s="6"/>
      <c r="O28" s="12">
        <f t="shared" ref="O28:O36" si="16">IF(OR(G28="",H28=""),0,IF(YEAR(G28)&gt;O$11,0,MIN(DATEDIF(G28,CONCATENATE("12/",O$11),"m")+1,H28)))</f>
        <v>0</v>
      </c>
      <c r="P28" s="12">
        <f t="shared" si="11"/>
        <v>0</v>
      </c>
      <c r="Q28" s="12">
        <f t="shared" si="12"/>
        <v>0</v>
      </c>
    </row>
    <row r="29" spans="1:17" x14ac:dyDescent="0.25">
      <c r="A29" s="10">
        <v>3</v>
      </c>
      <c r="B29" s="20"/>
      <c r="C29" s="21"/>
      <c r="D29" s="11" t="str">
        <f t="shared" si="9"/>
        <v/>
      </c>
      <c r="E29" s="5"/>
      <c r="F29" s="10">
        <v>3</v>
      </c>
      <c r="G29" s="20"/>
      <c r="H29" s="21"/>
      <c r="I29" s="11" t="str">
        <f t="shared" si="10"/>
        <v/>
      </c>
      <c r="J29" s="5"/>
      <c r="K29" s="12">
        <f t="shared" si="13"/>
        <v>0</v>
      </c>
      <c r="L29" s="12">
        <f t="shared" si="14"/>
        <v>0</v>
      </c>
      <c r="M29" s="12">
        <f t="shared" si="15"/>
        <v>0</v>
      </c>
      <c r="N29" s="6"/>
      <c r="O29" s="12">
        <f t="shared" si="16"/>
        <v>0</v>
      </c>
      <c r="P29" s="12">
        <f t="shared" si="11"/>
        <v>0</v>
      </c>
      <c r="Q29" s="12">
        <f>IF(OR(G29="",H29=""),0,IF(YEAR(I29)&lt;Q$11,0,DATEDIF("01/2028",I29,"m")+1))</f>
        <v>0</v>
      </c>
    </row>
    <row r="30" spans="1:17" x14ac:dyDescent="0.25">
      <c r="A30" s="10">
        <v>4</v>
      </c>
      <c r="B30" s="20"/>
      <c r="C30" s="21"/>
      <c r="D30" s="11" t="str">
        <f t="shared" si="9"/>
        <v/>
      </c>
      <c r="E30" s="5"/>
      <c r="F30" s="10">
        <v>4</v>
      </c>
      <c r="G30" s="20"/>
      <c r="H30" s="21"/>
      <c r="I30" s="11" t="str">
        <f t="shared" si="10"/>
        <v/>
      </c>
      <c r="J30" s="5"/>
      <c r="K30" s="12">
        <f t="shared" si="13"/>
        <v>0</v>
      </c>
      <c r="L30" s="12">
        <f t="shared" si="14"/>
        <v>0</v>
      </c>
      <c r="M30" s="12">
        <f t="shared" si="15"/>
        <v>0</v>
      </c>
      <c r="N30" s="6"/>
      <c r="O30" s="12">
        <f t="shared" si="16"/>
        <v>0</v>
      </c>
      <c r="P30" s="12">
        <f t="shared" si="11"/>
        <v>0</v>
      </c>
      <c r="Q30" s="12">
        <f t="shared" ref="Q30:Q36" si="17">IF(OR(G30="",H30=""),0,IF(YEAR(I30)&lt;Q$11,0,DATEDIF("01/2028",I30,"m")+1))</f>
        <v>0</v>
      </c>
    </row>
    <row r="31" spans="1:17" x14ac:dyDescent="0.25">
      <c r="A31" s="10">
        <v>5</v>
      </c>
      <c r="B31" s="20"/>
      <c r="C31" s="21"/>
      <c r="D31" s="11" t="str">
        <f t="shared" si="9"/>
        <v/>
      </c>
      <c r="E31" s="5"/>
      <c r="F31" s="10">
        <v>5</v>
      </c>
      <c r="G31" s="20"/>
      <c r="H31" s="21"/>
      <c r="I31" s="11" t="str">
        <f t="shared" si="10"/>
        <v/>
      </c>
      <c r="J31" s="5"/>
      <c r="K31" s="12">
        <f t="shared" si="13"/>
        <v>0</v>
      </c>
      <c r="L31" s="12">
        <f t="shared" si="14"/>
        <v>0</v>
      </c>
      <c r="M31" s="12">
        <f t="shared" si="15"/>
        <v>0</v>
      </c>
      <c r="N31" s="6"/>
      <c r="O31" s="12">
        <f t="shared" si="16"/>
        <v>0</v>
      </c>
      <c r="P31" s="12">
        <f t="shared" si="11"/>
        <v>0</v>
      </c>
      <c r="Q31" s="12">
        <f t="shared" si="17"/>
        <v>0</v>
      </c>
    </row>
    <row r="32" spans="1:17" x14ac:dyDescent="0.25">
      <c r="A32" s="10">
        <v>6</v>
      </c>
      <c r="B32" s="20"/>
      <c r="C32" s="21"/>
      <c r="D32" s="11" t="str">
        <f t="shared" si="9"/>
        <v/>
      </c>
      <c r="E32" s="5"/>
      <c r="F32" s="10">
        <v>6</v>
      </c>
      <c r="G32" s="20"/>
      <c r="H32" s="21"/>
      <c r="I32" s="11" t="str">
        <f t="shared" si="10"/>
        <v/>
      </c>
      <c r="J32" s="5"/>
      <c r="K32" s="12">
        <f t="shared" si="13"/>
        <v>0</v>
      </c>
      <c r="L32" s="12">
        <f t="shared" si="14"/>
        <v>0</v>
      </c>
      <c r="M32" s="12">
        <f t="shared" si="15"/>
        <v>0</v>
      </c>
      <c r="N32" s="6"/>
      <c r="O32" s="12">
        <f t="shared" si="16"/>
        <v>0</v>
      </c>
      <c r="P32" s="12">
        <f t="shared" si="11"/>
        <v>0</v>
      </c>
      <c r="Q32" s="12">
        <f t="shared" si="17"/>
        <v>0</v>
      </c>
    </row>
    <row r="33" spans="1:17" x14ac:dyDescent="0.25">
      <c r="A33" s="10">
        <v>7</v>
      </c>
      <c r="B33" s="20"/>
      <c r="C33" s="21"/>
      <c r="D33" s="11" t="str">
        <f t="shared" si="9"/>
        <v/>
      </c>
      <c r="E33" s="5"/>
      <c r="F33" s="10">
        <v>7</v>
      </c>
      <c r="G33" s="20"/>
      <c r="H33" s="21"/>
      <c r="I33" s="11" t="str">
        <f t="shared" si="10"/>
        <v/>
      </c>
      <c r="J33" s="5"/>
      <c r="K33" s="12">
        <f t="shared" si="13"/>
        <v>0</v>
      </c>
      <c r="L33" s="12">
        <f t="shared" si="14"/>
        <v>0</v>
      </c>
      <c r="M33" s="12">
        <f t="shared" si="15"/>
        <v>0</v>
      </c>
      <c r="N33" s="6"/>
      <c r="O33" s="12">
        <f t="shared" si="16"/>
        <v>0</v>
      </c>
      <c r="P33" s="12">
        <f t="shared" si="11"/>
        <v>0</v>
      </c>
      <c r="Q33" s="12">
        <f t="shared" si="17"/>
        <v>0</v>
      </c>
    </row>
    <row r="34" spans="1:17" x14ac:dyDescent="0.25">
      <c r="A34" s="10">
        <v>8</v>
      </c>
      <c r="B34" s="20"/>
      <c r="C34" s="21"/>
      <c r="D34" s="11" t="str">
        <f t="shared" si="9"/>
        <v/>
      </c>
      <c r="E34" s="5"/>
      <c r="F34" s="10">
        <v>8</v>
      </c>
      <c r="G34" s="20"/>
      <c r="H34" s="21"/>
      <c r="I34" s="11" t="str">
        <f t="shared" si="10"/>
        <v/>
      </c>
      <c r="J34" s="5"/>
      <c r="K34" s="12">
        <f t="shared" si="13"/>
        <v>0</v>
      </c>
      <c r="L34" s="12">
        <f t="shared" si="14"/>
        <v>0</v>
      </c>
      <c r="M34" s="12">
        <f t="shared" si="15"/>
        <v>0</v>
      </c>
      <c r="N34" s="6"/>
      <c r="O34" s="12">
        <f t="shared" si="16"/>
        <v>0</v>
      </c>
      <c r="P34" s="12">
        <f t="shared" si="11"/>
        <v>0</v>
      </c>
      <c r="Q34" s="12">
        <f t="shared" si="17"/>
        <v>0</v>
      </c>
    </row>
    <row r="35" spans="1:17" x14ac:dyDescent="0.25">
      <c r="A35" s="10">
        <v>9</v>
      </c>
      <c r="B35" s="20"/>
      <c r="C35" s="21"/>
      <c r="D35" s="11" t="str">
        <f t="shared" si="9"/>
        <v/>
      </c>
      <c r="E35" s="5"/>
      <c r="F35" s="10">
        <v>9</v>
      </c>
      <c r="G35" s="20"/>
      <c r="H35" s="21"/>
      <c r="I35" s="11" t="str">
        <f t="shared" si="10"/>
        <v/>
      </c>
      <c r="J35" s="5"/>
      <c r="K35" s="12">
        <f t="shared" si="13"/>
        <v>0</v>
      </c>
      <c r="L35" s="12">
        <f t="shared" si="14"/>
        <v>0</v>
      </c>
      <c r="M35" s="12">
        <f t="shared" si="15"/>
        <v>0</v>
      </c>
      <c r="N35" s="6"/>
      <c r="O35" s="12">
        <f t="shared" si="16"/>
        <v>0</v>
      </c>
      <c r="P35" s="12">
        <f t="shared" si="11"/>
        <v>0</v>
      </c>
      <c r="Q35" s="12">
        <f t="shared" si="17"/>
        <v>0</v>
      </c>
    </row>
    <row r="36" spans="1:17" x14ac:dyDescent="0.25">
      <c r="A36" s="10">
        <v>10</v>
      </c>
      <c r="B36" s="20"/>
      <c r="C36" s="21"/>
      <c r="D36" s="11" t="str">
        <f t="shared" si="9"/>
        <v/>
      </c>
      <c r="E36" s="5"/>
      <c r="F36" s="10">
        <v>10</v>
      </c>
      <c r="G36" s="20"/>
      <c r="H36" s="21"/>
      <c r="I36" s="11" t="str">
        <f t="shared" si="10"/>
        <v/>
      </c>
      <c r="J36" s="5"/>
      <c r="K36" s="12">
        <f t="shared" si="13"/>
        <v>0</v>
      </c>
      <c r="L36" s="12">
        <f t="shared" si="14"/>
        <v>0</v>
      </c>
      <c r="M36" s="12">
        <f t="shared" si="15"/>
        <v>0</v>
      </c>
      <c r="N36" s="6"/>
      <c r="O36" s="12">
        <f t="shared" si="16"/>
        <v>0</v>
      </c>
      <c r="P36" s="12">
        <f t="shared" si="11"/>
        <v>0</v>
      </c>
      <c r="Q36" s="12">
        <f t="shared" si="17"/>
        <v>0</v>
      </c>
    </row>
    <row r="37" spans="1:17" x14ac:dyDescent="0.25">
      <c r="A37" s="13" t="s">
        <v>51</v>
      </c>
      <c r="B37" s="26" t="s">
        <v>50</v>
      </c>
      <c r="C37" s="26"/>
      <c r="D37" s="26"/>
      <c r="E37" s="6"/>
      <c r="F37" s="13" t="s">
        <v>51</v>
      </c>
      <c r="G37" s="26" t="s">
        <v>50</v>
      </c>
      <c r="H37" s="26"/>
      <c r="I37" s="26"/>
      <c r="J37" s="5"/>
      <c r="K37" s="12"/>
      <c r="L37" s="12"/>
      <c r="M37" s="12"/>
      <c r="N37" s="6"/>
      <c r="O37" s="12"/>
      <c r="P37" s="12"/>
      <c r="Q37" s="12"/>
    </row>
    <row r="38" spans="1:17" x14ac:dyDescent="0.25">
      <c r="A38" s="6"/>
      <c r="B38" s="6"/>
      <c r="C38" s="6"/>
      <c r="D38" s="6"/>
      <c r="E38" s="6"/>
      <c r="F38" s="6"/>
      <c r="G38" s="6"/>
      <c r="H38" s="6"/>
      <c r="I38" s="6"/>
      <c r="J38" s="5"/>
      <c r="K38" s="5"/>
      <c r="L38" s="5"/>
      <c r="M38" s="5"/>
      <c r="N38" s="6"/>
      <c r="O38" s="6"/>
      <c r="P38" s="6"/>
      <c r="Q38" s="6"/>
    </row>
    <row r="39" spans="1:17" x14ac:dyDescent="0.25">
      <c r="A39" s="34" t="s">
        <v>45</v>
      </c>
      <c r="B39" s="34"/>
      <c r="C39" s="34"/>
      <c r="D39" s="34"/>
      <c r="E39" s="7">
        <v>2026</v>
      </c>
      <c r="F39" s="7">
        <v>2027</v>
      </c>
      <c r="G39" s="7">
        <v>2028</v>
      </c>
      <c r="H39" s="34" t="s">
        <v>37</v>
      </c>
      <c r="I39" s="34"/>
      <c r="J39" s="5"/>
      <c r="K39" s="5"/>
      <c r="L39" s="5"/>
      <c r="M39" s="5"/>
      <c r="N39" s="6"/>
      <c r="O39" s="6"/>
      <c r="P39" s="6"/>
      <c r="Q39" s="6"/>
    </row>
    <row r="40" spans="1:17" x14ac:dyDescent="0.25">
      <c r="A40" s="31" t="s">
        <v>6</v>
      </c>
      <c r="B40" s="31"/>
      <c r="C40" s="31"/>
      <c r="D40" s="31"/>
      <c r="E40" s="1">
        <f>5200*SUM(K$12:K$21)</f>
        <v>0</v>
      </c>
      <c r="F40" s="1">
        <f>5200*SUM(L$12:L$21)</f>
        <v>0</v>
      </c>
      <c r="G40" s="1">
        <f>5200*SUM(M$12:M$21)</f>
        <v>0</v>
      </c>
      <c r="H40" s="30">
        <f>SUM(E40:G40)</f>
        <v>0</v>
      </c>
      <c r="I40" s="30"/>
      <c r="J40" s="5"/>
      <c r="K40" s="5"/>
      <c r="L40" s="5"/>
      <c r="M40" s="5"/>
      <c r="N40" s="6"/>
      <c r="O40" s="6"/>
      <c r="P40" s="6"/>
      <c r="Q40" s="6"/>
    </row>
    <row r="41" spans="1:17" x14ac:dyDescent="0.25">
      <c r="A41" s="31" t="s">
        <v>12</v>
      </c>
      <c r="B41" s="31"/>
      <c r="C41" s="31"/>
      <c r="D41" s="31"/>
      <c r="E41" s="1">
        <f>2100*SUM(O$12:O$21)</f>
        <v>0</v>
      </c>
      <c r="F41" s="1">
        <f>2100*SUM(P$12:P$21)</f>
        <v>0</v>
      </c>
      <c r="G41" s="1">
        <f>2100*SUM(Q$12:Q$21)</f>
        <v>0</v>
      </c>
      <c r="H41" s="30">
        <f>SUM(E41:G41)</f>
        <v>0</v>
      </c>
      <c r="I41" s="30"/>
      <c r="J41" s="5"/>
      <c r="K41" s="5"/>
      <c r="L41" s="5"/>
      <c r="M41" s="5"/>
      <c r="N41" s="6"/>
      <c r="O41" s="6"/>
      <c r="P41" s="6"/>
      <c r="Q41" s="6"/>
    </row>
    <row r="42" spans="1:17" x14ac:dyDescent="0.25">
      <c r="A42" s="31" t="s">
        <v>10</v>
      </c>
      <c r="B42" s="31"/>
      <c r="C42" s="31"/>
      <c r="D42" s="31"/>
      <c r="E42" s="1">
        <f>700*SUM(K$27:K$36)</f>
        <v>0</v>
      </c>
      <c r="F42" s="1">
        <f>700*SUM(L$27:L$36)</f>
        <v>0</v>
      </c>
      <c r="G42" s="1">
        <f>700*SUM(M$27:M$36)</f>
        <v>0</v>
      </c>
      <c r="H42" s="30">
        <f t="shared" ref="H42:H43" si="18">SUM(E42:G42)</f>
        <v>0</v>
      </c>
      <c r="I42" s="30"/>
      <c r="J42" s="5"/>
      <c r="K42" s="5"/>
      <c r="L42" s="6"/>
      <c r="M42" s="6"/>
      <c r="N42" s="6"/>
      <c r="O42" s="6"/>
      <c r="P42" s="6"/>
      <c r="Q42" s="6"/>
    </row>
    <row r="43" spans="1:17" x14ac:dyDescent="0.25">
      <c r="A43" s="31" t="s">
        <v>11</v>
      </c>
      <c r="B43" s="31"/>
      <c r="C43" s="31"/>
      <c r="D43" s="31"/>
      <c r="E43" s="1">
        <f t="shared" ref="E43:G43" si="19">700*SUM(O$27:O$36)</f>
        <v>0</v>
      </c>
      <c r="F43" s="1">
        <f t="shared" si="19"/>
        <v>0</v>
      </c>
      <c r="G43" s="1">
        <f t="shared" si="19"/>
        <v>0</v>
      </c>
      <c r="H43" s="30">
        <f t="shared" si="18"/>
        <v>0</v>
      </c>
      <c r="I43" s="30"/>
      <c r="J43" s="5"/>
      <c r="K43" s="5"/>
      <c r="L43" s="6"/>
      <c r="M43" s="6"/>
      <c r="N43" s="6"/>
      <c r="O43" s="6"/>
      <c r="P43" s="6"/>
      <c r="Q43" s="6"/>
    </row>
    <row r="44" spans="1:17" x14ac:dyDescent="0.25">
      <c r="A44" s="32" t="s">
        <v>46</v>
      </c>
      <c r="B44" s="32"/>
      <c r="C44" s="32"/>
      <c r="D44" s="32"/>
      <c r="E44" s="3">
        <f>SUM(E40:E43)</f>
        <v>0</v>
      </c>
      <c r="F44" s="3">
        <f t="shared" ref="F44:G44" si="20">SUM(F40:F43)</f>
        <v>0</v>
      </c>
      <c r="G44" s="3">
        <f t="shared" si="20"/>
        <v>0</v>
      </c>
      <c r="H44" s="33">
        <f>SUM(H40:I43)</f>
        <v>0</v>
      </c>
      <c r="I44" s="33"/>
      <c r="J44" s="5"/>
      <c r="K44" s="5"/>
      <c r="L44" s="6"/>
      <c r="M44" s="6"/>
      <c r="N44" s="6"/>
      <c r="O44" s="6"/>
      <c r="P44" s="6"/>
      <c r="Q44" s="6"/>
    </row>
    <row r="45" spans="1:17" x14ac:dyDescent="0.25">
      <c r="A45" s="6"/>
      <c r="B45" s="6"/>
      <c r="C45" s="6"/>
      <c r="D45" s="6"/>
      <c r="E45" s="6"/>
      <c r="F45" s="6"/>
      <c r="G45" s="6"/>
      <c r="H45" s="6"/>
      <c r="I45" s="5"/>
      <c r="J45" s="5"/>
      <c r="K45" s="5"/>
      <c r="L45" s="6"/>
      <c r="M45" s="6"/>
      <c r="N45" s="6"/>
      <c r="O45" s="6"/>
      <c r="P45" s="6"/>
      <c r="Q45" s="6"/>
    </row>
    <row r="46" spans="1:17" x14ac:dyDescent="0.25">
      <c r="A46" s="34" t="s">
        <v>55</v>
      </c>
      <c r="B46" s="34"/>
      <c r="C46" s="34"/>
      <c r="D46" s="34"/>
      <c r="E46" s="7">
        <v>2026</v>
      </c>
      <c r="F46" s="7">
        <v>2027</v>
      </c>
      <c r="G46" s="7">
        <v>2028</v>
      </c>
      <c r="H46" s="34" t="s">
        <v>37</v>
      </c>
      <c r="I46" s="34"/>
      <c r="J46" s="5"/>
      <c r="K46" s="5"/>
      <c r="L46" s="6"/>
      <c r="M46" s="6"/>
      <c r="N46" s="6"/>
      <c r="O46" s="6"/>
      <c r="P46" s="6"/>
      <c r="Q46" s="6"/>
    </row>
    <row r="47" spans="1:17" x14ac:dyDescent="0.25">
      <c r="A47" s="31" t="s">
        <v>38</v>
      </c>
      <c r="B47" s="31"/>
      <c r="C47" s="31"/>
      <c r="D47" s="31"/>
      <c r="E47" s="22"/>
      <c r="F47" s="22"/>
      <c r="G47" s="22"/>
      <c r="H47" s="30">
        <f t="shared" ref="H47:H51" si="21">SUM(E47:G47)</f>
        <v>0</v>
      </c>
      <c r="I47" s="30"/>
      <c r="J47" s="5"/>
      <c r="K47" s="5"/>
      <c r="L47" s="6"/>
      <c r="M47" s="6"/>
      <c r="N47" s="6"/>
      <c r="O47" s="6"/>
      <c r="P47" s="6"/>
      <c r="Q47" s="6"/>
    </row>
    <row r="48" spans="1:17" x14ac:dyDescent="0.25">
      <c r="A48" s="31" t="s">
        <v>47</v>
      </c>
      <c r="B48" s="31"/>
      <c r="C48" s="31"/>
      <c r="D48" s="31"/>
      <c r="E48" s="22"/>
      <c r="F48" s="22"/>
      <c r="G48" s="22"/>
      <c r="H48" s="30">
        <f t="shared" si="21"/>
        <v>0</v>
      </c>
      <c r="I48" s="30"/>
      <c r="J48" s="5"/>
      <c r="K48" s="5"/>
      <c r="L48" s="6"/>
      <c r="M48" s="6"/>
      <c r="N48" s="6"/>
      <c r="O48" s="6"/>
      <c r="P48" s="6"/>
      <c r="Q48" s="6"/>
    </row>
    <row r="49" spans="1:17" x14ac:dyDescent="0.25">
      <c r="A49" s="31" t="s">
        <v>48</v>
      </c>
      <c r="B49" s="31"/>
      <c r="C49" s="31"/>
      <c r="D49" s="31"/>
      <c r="E49" s="22"/>
      <c r="F49" s="22"/>
      <c r="G49" s="22"/>
      <c r="H49" s="30">
        <f t="shared" si="21"/>
        <v>0</v>
      </c>
      <c r="I49" s="30"/>
      <c r="J49" s="5"/>
      <c r="K49" s="5"/>
      <c r="L49" s="6"/>
      <c r="M49" s="6"/>
      <c r="N49" s="6"/>
      <c r="O49" s="6"/>
      <c r="P49" s="6"/>
      <c r="Q49" s="6"/>
    </row>
    <row r="50" spans="1:17" x14ac:dyDescent="0.25">
      <c r="A50" s="31" t="s">
        <v>39</v>
      </c>
      <c r="B50" s="31"/>
      <c r="C50" s="31"/>
      <c r="D50" s="31"/>
      <c r="E50" s="22"/>
      <c r="F50" s="22"/>
      <c r="G50" s="22"/>
      <c r="H50" s="30">
        <f t="shared" si="21"/>
        <v>0</v>
      </c>
      <c r="I50" s="30"/>
      <c r="J50" s="5"/>
      <c r="K50" s="5"/>
      <c r="L50" s="6"/>
      <c r="M50" s="6"/>
      <c r="N50" s="6"/>
      <c r="O50" s="6"/>
      <c r="P50" s="6"/>
      <c r="Q50" s="6"/>
    </row>
    <row r="51" spans="1:17" x14ac:dyDescent="0.25">
      <c r="A51" s="31" t="s">
        <v>40</v>
      </c>
      <c r="B51" s="31"/>
      <c r="C51" s="31"/>
      <c r="D51" s="31"/>
      <c r="E51" s="22"/>
      <c r="F51" s="22"/>
      <c r="G51" s="22"/>
      <c r="H51" s="30">
        <f t="shared" si="21"/>
        <v>0</v>
      </c>
      <c r="I51" s="30"/>
      <c r="J51" s="5"/>
      <c r="K51" s="5"/>
      <c r="L51" s="6"/>
      <c r="M51" s="6"/>
      <c r="N51" s="6"/>
      <c r="O51" s="6"/>
      <c r="P51" s="6"/>
      <c r="Q51" s="6"/>
    </row>
    <row r="52" spans="1:17" x14ac:dyDescent="0.25">
      <c r="A52" s="32" t="s">
        <v>41</v>
      </c>
      <c r="B52" s="32"/>
      <c r="C52" s="32"/>
      <c r="D52" s="32"/>
      <c r="E52" s="2">
        <f>SUM(E47:E51)</f>
        <v>0</v>
      </c>
      <c r="F52" s="2">
        <f>SUM(F47:F51)</f>
        <v>0</v>
      </c>
      <c r="G52" s="2">
        <f>SUM(G47:G51)</f>
        <v>0</v>
      </c>
      <c r="H52" s="33">
        <f>SUM(H47:I51)</f>
        <v>0</v>
      </c>
      <c r="I52" s="33"/>
      <c r="J52" s="5"/>
      <c r="K52" s="5"/>
      <c r="L52" s="5"/>
      <c r="M52" s="5"/>
      <c r="N52" s="6"/>
      <c r="O52" s="6"/>
      <c r="P52" s="6"/>
      <c r="Q52" s="6"/>
    </row>
    <row r="53" spans="1:17" x14ac:dyDescent="0.25">
      <c r="A53" s="42" t="s">
        <v>56</v>
      </c>
      <c r="B53" s="42"/>
      <c r="C53" s="42"/>
      <c r="D53" s="42"/>
      <c r="E53" s="42"/>
      <c r="F53" s="42"/>
      <c r="G53" s="42"/>
      <c r="H53" s="42"/>
      <c r="I53" s="42"/>
      <c r="J53" s="5"/>
      <c r="K53" s="5"/>
      <c r="L53" s="5"/>
      <c r="M53" s="5"/>
      <c r="N53" s="6"/>
      <c r="O53" s="6"/>
      <c r="P53" s="6"/>
      <c r="Q53" s="6"/>
    </row>
    <row r="54" spans="1:17" x14ac:dyDescent="0.25">
      <c r="A54" s="6"/>
      <c r="B54" s="6"/>
      <c r="C54" s="6"/>
      <c r="D54" s="6"/>
      <c r="E54" s="6"/>
      <c r="F54" s="6"/>
      <c r="G54" s="6"/>
      <c r="H54" s="6"/>
      <c r="I54" s="5"/>
      <c r="J54" s="5"/>
      <c r="K54" s="5"/>
      <c r="L54" s="5"/>
      <c r="M54" s="5"/>
      <c r="N54" s="6"/>
      <c r="O54" s="6"/>
      <c r="P54" s="6"/>
      <c r="Q54" s="6"/>
    </row>
    <row r="55" spans="1:17" x14ac:dyDescent="0.25">
      <c r="A55" s="34" t="s">
        <v>42</v>
      </c>
      <c r="B55" s="34"/>
      <c r="C55" s="34"/>
      <c r="D55" s="34"/>
      <c r="E55" s="7">
        <v>2026</v>
      </c>
      <c r="F55" s="7">
        <v>2027</v>
      </c>
      <c r="G55" s="7">
        <v>2028</v>
      </c>
      <c r="H55" s="34" t="s">
        <v>37</v>
      </c>
      <c r="I55" s="34"/>
      <c r="J55" s="5"/>
      <c r="K55" s="5"/>
      <c r="L55" s="5"/>
      <c r="M55" s="5"/>
      <c r="N55" s="6"/>
      <c r="O55" s="6"/>
      <c r="P55" s="6"/>
      <c r="Q55" s="6"/>
    </row>
    <row r="56" spans="1:17" x14ac:dyDescent="0.25">
      <c r="A56" s="31" t="s">
        <v>43</v>
      </c>
      <c r="B56" s="31"/>
      <c r="C56" s="31"/>
      <c r="D56" s="31"/>
      <c r="E56" s="22"/>
      <c r="F56" s="22"/>
      <c r="G56" s="4" t="s">
        <v>44</v>
      </c>
      <c r="H56" s="30">
        <f>SUM(E56:G56)</f>
        <v>0</v>
      </c>
      <c r="I56" s="30"/>
      <c r="J56" s="5"/>
      <c r="K56" s="5"/>
      <c r="L56" s="5"/>
      <c r="M56" s="5"/>
      <c r="N56" s="6"/>
      <c r="O56" s="6"/>
      <c r="P56" s="6"/>
      <c r="Q56" s="6"/>
    </row>
    <row r="57" spans="1:17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6"/>
      <c r="O57" s="6"/>
      <c r="P57" s="6"/>
      <c r="Q57" s="6"/>
    </row>
    <row r="58" spans="1:17" ht="15.75" x14ac:dyDescent="0.25">
      <c r="A58" s="27" t="s">
        <v>52</v>
      </c>
      <c r="B58" s="27"/>
      <c r="C58" s="27"/>
      <c r="D58" s="27"/>
      <c r="E58" s="14">
        <v>2026</v>
      </c>
      <c r="F58" s="14">
        <v>2027</v>
      </c>
      <c r="G58" s="14">
        <v>2028</v>
      </c>
      <c r="H58" s="27" t="s">
        <v>37</v>
      </c>
      <c r="I58" s="27"/>
      <c r="J58" s="5"/>
      <c r="K58" s="5"/>
      <c r="L58" s="5"/>
      <c r="M58" s="5"/>
      <c r="N58" s="6"/>
      <c r="O58" s="6"/>
      <c r="P58" s="6"/>
      <c r="Q58" s="6"/>
    </row>
    <row r="59" spans="1:17" x14ac:dyDescent="0.25">
      <c r="A59" s="28" t="s">
        <v>57</v>
      </c>
      <c r="B59" s="28"/>
      <c r="C59" s="28"/>
      <c r="D59" s="28"/>
      <c r="E59" s="15">
        <f t="shared" ref="E59:G59" si="22">SUM(E44,E52,E56)</f>
        <v>0</v>
      </c>
      <c r="F59" s="15">
        <f t="shared" si="22"/>
        <v>0</v>
      </c>
      <c r="G59" s="15">
        <f t="shared" si="22"/>
        <v>0</v>
      </c>
      <c r="H59" s="29">
        <f>SUM(E59:G59)</f>
        <v>0</v>
      </c>
      <c r="I59" s="29"/>
      <c r="J59" s="5"/>
      <c r="K59" s="5"/>
      <c r="L59" s="5"/>
      <c r="M59" s="5"/>
      <c r="N59" s="6"/>
      <c r="O59" s="6"/>
      <c r="P59" s="6"/>
      <c r="Q59" s="6"/>
    </row>
    <row r="60" spans="1:17" x14ac:dyDescent="0.25">
      <c r="A60" s="5"/>
      <c r="B60" s="5"/>
      <c r="C60" s="5"/>
      <c r="D60" s="5"/>
      <c r="E60" s="5"/>
      <c r="F60" s="5"/>
      <c r="G60" s="16"/>
      <c r="H60" s="16"/>
      <c r="I60" s="16"/>
      <c r="J60" s="5"/>
      <c r="K60" s="5"/>
      <c r="L60" s="5"/>
      <c r="M60" s="5"/>
      <c r="N60" s="6"/>
      <c r="O60" s="6"/>
      <c r="P60" s="6"/>
      <c r="Q60" s="6"/>
    </row>
    <row r="61" spans="1:17" x14ac:dyDescent="0.25">
      <c r="A61" s="5"/>
      <c r="B61" s="5"/>
      <c r="C61" s="5"/>
      <c r="D61" s="5"/>
      <c r="E61" s="5"/>
      <c r="F61" s="13" t="s">
        <v>51</v>
      </c>
      <c r="G61" s="23" t="s">
        <v>53</v>
      </c>
      <c r="H61" s="23"/>
      <c r="I61" s="23"/>
      <c r="J61" s="5"/>
      <c r="K61" s="5"/>
      <c r="L61" s="5"/>
      <c r="M61" s="5"/>
      <c r="N61" s="6"/>
      <c r="O61" s="6"/>
      <c r="P61" s="6"/>
      <c r="Q61" s="6"/>
    </row>
    <row r="62" spans="1:17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6"/>
      <c r="O62" s="6"/>
      <c r="P62" s="6"/>
      <c r="Q62" s="6"/>
    </row>
    <row r="63" spans="1:17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6"/>
      <c r="O63" s="6"/>
      <c r="P63" s="6"/>
      <c r="Q63" s="6"/>
    </row>
    <row r="64" spans="1:17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6"/>
      <c r="O64" s="6"/>
      <c r="P64" s="6"/>
      <c r="Q64" s="6"/>
    </row>
    <row r="65" spans="1:17" x14ac:dyDescent="0.25">
      <c r="A65" s="5"/>
      <c r="B65" s="5"/>
      <c r="C65" s="5"/>
      <c r="D65" s="5"/>
      <c r="E65" s="5"/>
      <c r="F65" s="5"/>
      <c r="G65" s="5"/>
      <c r="H65" s="5"/>
      <c r="I65" s="5"/>
      <c r="J65" s="17" t="s">
        <v>13</v>
      </c>
      <c r="K65" s="18">
        <v>1</v>
      </c>
      <c r="L65" s="5"/>
      <c r="M65" s="5"/>
      <c r="N65" s="6"/>
      <c r="O65" s="6"/>
      <c r="P65" s="6"/>
      <c r="Q65" s="6"/>
    </row>
    <row r="66" spans="1:17" x14ac:dyDescent="0.25">
      <c r="A66" s="5"/>
      <c r="B66" s="5"/>
      <c r="C66" s="5"/>
      <c r="D66" s="5"/>
      <c r="E66" s="5"/>
      <c r="F66" s="5"/>
      <c r="G66" s="5"/>
      <c r="H66" s="5"/>
      <c r="I66" s="5"/>
      <c r="J66" s="17" t="s">
        <v>14</v>
      </c>
      <c r="K66" s="18">
        <v>2</v>
      </c>
      <c r="L66" s="5"/>
      <c r="M66" s="5"/>
      <c r="N66" s="6"/>
      <c r="O66" s="6"/>
      <c r="P66" s="6"/>
      <c r="Q66" s="6"/>
    </row>
    <row r="67" spans="1:17" x14ac:dyDescent="0.25">
      <c r="A67" s="5"/>
      <c r="B67" s="5"/>
      <c r="C67" s="5"/>
      <c r="D67" s="5"/>
      <c r="E67" s="5"/>
      <c r="F67" s="5"/>
      <c r="G67" s="5"/>
      <c r="H67" s="5"/>
      <c r="I67" s="5"/>
      <c r="J67" s="17" t="s">
        <v>5</v>
      </c>
      <c r="K67" s="18">
        <v>3</v>
      </c>
      <c r="L67" s="5"/>
      <c r="M67" s="5"/>
      <c r="N67" s="6"/>
      <c r="O67" s="6"/>
      <c r="P67" s="6"/>
      <c r="Q67" s="6"/>
    </row>
    <row r="68" spans="1:17" x14ac:dyDescent="0.25">
      <c r="A68" s="5"/>
      <c r="B68" s="5"/>
      <c r="C68" s="5"/>
      <c r="D68" s="5"/>
      <c r="E68" s="5"/>
      <c r="F68" s="5"/>
      <c r="G68" s="5"/>
      <c r="H68" s="5"/>
      <c r="I68" s="5"/>
      <c r="J68" s="17" t="s">
        <v>15</v>
      </c>
      <c r="K68" s="18">
        <v>4</v>
      </c>
      <c r="L68" s="5"/>
      <c r="M68" s="5"/>
      <c r="N68" s="6"/>
      <c r="O68" s="6"/>
      <c r="P68" s="6"/>
      <c r="Q68" s="6"/>
    </row>
    <row r="69" spans="1:17" x14ac:dyDescent="0.25">
      <c r="A69" s="5"/>
      <c r="B69" s="5"/>
      <c r="C69" s="5"/>
      <c r="D69" s="5"/>
      <c r="E69" s="5"/>
      <c r="F69" s="5"/>
      <c r="G69" s="5"/>
      <c r="H69" s="5"/>
      <c r="I69" s="5"/>
      <c r="J69" s="17" t="s">
        <v>16</v>
      </c>
      <c r="K69" s="18">
        <v>5</v>
      </c>
      <c r="L69" s="5"/>
      <c r="M69" s="5"/>
      <c r="N69" s="6"/>
      <c r="O69" s="6"/>
      <c r="P69" s="6"/>
      <c r="Q69" s="6"/>
    </row>
    <row r="70" spans="1:17" x14ac:dyDescent="0.25">
      <c r="A70" s="5"/>
      <c r="B70" s="5"/>
      <c r="C70" s="5"/>
      <c r="D70" s="5"/>
      <c r="E70" s="5"/>
      <c r="F70" s="5"/>
      <c r="G70" s="5"/>
      <c r="H70" s="5"/>
      <c r="I70" s="5"/>
      <c r="J70" s="17" t="s">
        <v>17</v>
      </c>
      <c r="K70" s="18">
        <v>6</v>
      </c>
      <c r="L70" s="5"/>
      <c r="M70" s="5"/>
      <c r="N70" s="6"/>
      <c r="O70" s="6"/>
      <c r="P70" s="6"/>
      <c r="Q70" s="6"/>
    </row>
    <row r="71" spans="1:17" x14ac:dyDescent="0.25">
      <c r="A71" s="5"/>
      <c r="B71" s="5"/>
      <c r="C71" s="5"/>
      <c r="D71" s="5"/>
      <c r="E71" s="5"/>
      <c r="F71" s="5"/>
      <c r="G71" s="5"/>
      <c r="H71" s="5"/>
      <c r="I71" s="5"/>
      <c r="J71" s="17" t="s">
        <v>18</v>
      </c>
      <c r="K71" s="18">
        <v>7</v>
      </c>
      <c r="L71" s="5"/>
      <c r="M71" s="5"/>
      <c r="N71" s="6"/>
      <c r="O71" s="6"/>
      <c r="P71" s="6"/>
      <c r="Q71" s="6"/>
    </row>
    <row r="72" spans="1:17" x14ac:dyDescent="0.25">
      <c r="A72" s="5"/>
      <c r="B72" s="5"/>
      <c r="C72" s="5"/>
      <c r="D72" s="5"/>
      <c r="E72" s="5"/>
      <c r="F72" s="5"/>
      <c r="G72" s="5"/>
      <c r="H72" s="5"/>
      <c r="I72" s="5"/>
      <c r="J72" s="17" t="s">
        <v>19</v>
      </c>
      <c r="K72" s="18">
        <v>8</v>
      </c>
      <c r="L72" s="5"/>
      <c r="M72" s="5"/>
      <c r="N72" s="6"/>
      <c r="O72" s="6"/>
      <c r="P72" s="6"/>
      <c r="Q72" s="6"/>
    </row>
    <row r="73" spans="1:17" x14ac:dyDescent="0.25">
      <c r="A73" s="5"/>
      <c r="B73" s="5"/>
      <c r="C73" s="5"/>
      <c r="D73" s="5"/>
      <c r="E73" s="5"/>
      <c r="F73" s="5"/>
      <c r="G73" s="5"/>
      <c r="H73" s="5"/>
      <c r="I73" s="5"/>
      <c r="J73" s="17" t="s">
        <v>20</v>
      </c>
      <c r="K73" s="18">
        <v>9</v>
      </c>
      <c r="L73" s="5"/>
      <c r="M73" s="5"/>
      <c r="N73" s="6"/>
      <c r="O73" s="6"/>
      <c r="P73" s="6"/>
      <c r="Q73" s="6"/>
    </row>
    <row r="74" spans="1:17" x14ac:dyDescent="0.25">
      <c r="A74" s="5"/>
      <c r="B74" s="5"/>
      <c r="C74" s="5"/>
      <c r="D74" s="5"/>
      <c r="E74" s="5"/>
      <c r="F74" s="5"/>
      <c r="G74" s="5"/>
      <c r="H74" s="5"/>
      <c r="I74" s="5"/>
      <c r="J74" s="17" t="s">
        <v>21</v>
      </c>
      <c r="K74" s="18">
        <v>10</v>
      </c>
      <c r="L74" s="5"/>
      <c r="M74" s="5"/>
      <c r="N74" s="6"/>
      <c r="O74" s="6"/>
      <c r="P74" s="6"/>
      <c r="Q74" s="6"/>
    </row>
    <row r="75" spans="1:17" x14ac:dyDescent="0.25">
      <c r="A75" s="5"/>
      <c r="B75" s="5"/>
      <c r="C75" s="5"/>
      <c r="D75" s="5"/>
      <c r="E75" s="5"/>
      <c r="F75" s="5"/>
      <c r="G75" s="5"/>
      <c r="H75" s="5"/>
      <c r="I75" s="5"/>
      <c r="J75" s="17" t="s">
        <v>22</v>
      </c>
      <c r="K75" s="18">
        <v>11</v>
      </c>
      <c r="L75" s="5"/>
      <c r="M75" s="5"/>
      <c r="N75" s="6"/>
      <c r="O75" s="6"/>
      <c r="P75" s="6"/>
      <c r="Q75" s="6"/>
    </row>
    <row r="76" spans="1:17" x14ac:dyDescent="0.25">
      <c r="A76" s="5"/>
      <c r="B76" s="5"/>
      <c r="C76" s="5"/>
      <c r="D76" s="5"/>
      <c r="E76" s="5"/>
      <c r="F76" s="5"/>
      <c r="G76" s="5"/>
      <c r="H76" s="5"/>
      <c r="I76" s="5"/>
      <c r="J76" s="17" t="s">
        <v>23</v>
      </c>
      <c r="K76" s="18">
        <v>12</v>
      </c>
      <c r="L76" s="5"/>
      <c r="M76" s="5"/>
      <c r="N76" s="6"/>
      <c r="O76" s="6"/>
      <c r="P76" s="6"/>
      <c r="Q76" s="6"/>
    </row>
    <row r="77" spans="1:17" x14ac:dyDescent="0.25">
      <c r="A77" s="5"/>
      <c r="B77" s="5"/>
      <c r="C77" s="5"/>
      <c r="D77" s="5"/>
      <c r="E77" s="5"/>
      <c r="F77" s="5"/>
      <c r="G77" s="5"/>
      <c r="H77" s="5"/>
      <c r="I77" s="5"/>
      <c r="J77" s="17" t="s">
        <v>24</v>
      </c>
      <c r="K77" s="18">
        <v>13</v>
      </c>
      <c r="L77" s="5"/>
      <c r="M77" s="5"/>
      <c r="N77" s="6"/>
      <c r="O77" s="6"/>
      <c r="P77" s="6"/>
      <c r="Q77" s="6"/>
    </row>
    <row r="78" spans="1:17" x14ac:dyDescent="0.25">
      <c r="A78" s="5"/>
      <c r="B78" s="5"/>
      <c r="C78" s="5"/>
      <c r="D78" s="5"/>
      <c r="E78" s="5"/>
      <c r="F78" s="5"/>
      <c r="G78" s="5"/>
      <c r="H78" s="5"/>
      <c r="I78" s="5"/>
      <c r="J78" s="17" t="s">
        <v>25</v>
      </c>
      <c r="K78" s="18">
        <v>14</v>
      </c>
      <c r="L78" s="5"/>
      <c r="M78" s="5"/>
      <c r="N78" s="6"/>
      <c r="O78" s="6"/>
      <c r="P78" s="6"/>
      <c r="Q78" s="6"/>
    </row>
    <row r="79" spans="1:17" x14ac:dyDescent="0.25">
      <c r="A79" s="5"/>
      <c r="B79" s="5"/>
      <c r="C79" s="5"/>
      <c r="D79" s="5"/>
      <c r="E79" s="5"/>
      <c r="F79" s="5"/>
      <c r="G79" s="5"/>
      <c r="H79" s="5"/>
      <c r="I79" s="5"/>
      <c r="J79" s="17" t="s">
        <v>26</v>
      </c>
      <c r="K79" s="18">
        <v>15</v>
      </c>
      <c r="L79" s="5"/>
      <c r="M79" s="5"/>
      <c r="N79" s="6"/>
      <c r="O79" s="6"/>
      <c r="P79" s="6"/>
      <c r="Q79" s="6"/>
    </row>
    <row r="80" spans="1:17" x14ac:dyDescent="0.25">
      <c r="A80" s="5"/>
      <c r="B80" s="5"/>
      <c r="C80" s="5"/>
      <c r="D80" s="5"/>
      <c r="E80" s="5"/>
      <c r="F80" s="5"/>
      <c r="G80" s="5"/>
      <c r="H80" s="5"/>
      <c r="I80" s="5"/>
      <c r="J80" s="17" t="s">
        <v>27</v>
      </c>
      <c r="K80" s="18">
        <v>16</v>
      </c>
      <c r="L80" s="5"/>
      <c r="M80" s="5"/>
      <c r="N80" s="6"/>
      <c r="O80" s="6"/>
      <c r="P80" s="6"/>
      <c r="Q80" s="6"/>
    </row>
    <row r="81" spans="1:17" x14ac:dyDescent="0.25">
      <c r="A81" s="5"/>
      <c r="B81" s="5"/>
      <c r="C81" s="5"/>
      <c r="D81" s="5"/>
      <c r="E81" s="5"/>
      <c r="F81" s="5"/>
      <c r="G81" s="5"/>
      <c r="H81" s="5"/>
      <c r="I81" s="5"/>
      <c r="J81" s="17" t="s">
        <v>28</v>
      </c>
      <c r="K81" s="18">
        <v>17</v>
      </c>
      <c r="L81" s="5"/>
      <c r="M81" s="5"/>
      <c r="N81" s="6"/>
      <c r="O81" s="6"/>
      <c r="P81" s="6"/>
      <c r="Q81" s="6"/>
    </row>
    <row r="82" spans="1:17" x14ac:dyDescent="0.25">
      <c r="A82" s="5"/>
      <c r="B82" s="5"/>
      <c r="C82" s="5"/>
      <c r="D82" s="5"/>
      <c r="E82" s="5"/>
      <c r="F82" s="5"/>
      <c r="G82" s="5"/>
      <c r="H82" s="5"/>
      <c r="I82" s="5"/>
      <c r="J82" s="17" t="s">
        <v>29</v>
      </c>
      <c r="K82" s="18">
        <v>18</v>
      </c>
      <c r="L82" s="5"/>
      <c r="M82" s="5"/>
      <c r="N82" s="6"/>
      <c r="O82" s="6"/>
      <c r="P82" s="6"/>
      <c r="Q82" s="6"/>
    </row>
    <row r="83" spans="1:17" x14ac:dyDescent="0.25">
      <c r="A83" s="5"/>
      <c r="B83" s="5"/>
      <c r="C83" s="5"/>
      <c r="D83" s="5"/>
      <c r="E83" s="5"/>
      <c r="F83" s="5"/>
      <c r="G83" s="5"/>
      <c r="H83" s="5"/>
      <c r="I83" s="5"/>
      <c r="J83" s="17" t="s">
        <v>30</v>
      </c>
      <c r="K83" s="18">
        <v>19</v>
      </c>
      <c r="L83" s="5"/>
      <c r="M83" s="5"/>
      <c r="N83" s="6"/>
      <c r="O83" s="6"/>
      <c r="P83" s="6"/>
      <c r="Q83" s="6"/>
    </row>
    <row r="84" spans="1:17" x14ac:dyDescent="0.25">
      <c r="A84" s="5"/>
      <c r="B84" s="5"/>
      <c r="C84" s="5"/>
      <c r="D84" s="5"/>
      <c r="E84" s="5"/>
      <c r="F84" s="5"/>
      <c r="G84" s="5"/>
      <c r="H84" s="5"/>
      <c r="I84" s="5"/>
      <c r="J84" s="17" t="s">
        <v>31</v>
      </c>
      <c r="K84" s="18">
        <v>20</v>
      </c>
      <c r="L84" s="5"/>
      <c r="M84" s="5"/>
      <c r="N84" s="6"/>
      <c r="O84" s="6"/>
      <c r="P84" s="6"/>
      <c r="Q84" s="6"/>
    </row>
    <row r="85" spans="1:17" x14ac:dyDescent="0.25">
      <c r="A85" s="5"/>
      <c r="B85" s="5"/>
      <c r="C85" s="5"/>
      <c r="D85" s="5"/>
      <c r="E85" s="5"/>
      <c r="F85" s="5"/>
      <c r="G85" s="5"/>
      <c r="H85" s="5"/>
      <c r="I85" s="5"/>
      <c r="J85" s="17" t="s">
        <v>32</v>
      </c>
      <c r="K85" s="18">
        <v>21</v>
      </c>
      <c r="L85" s="5"/>
      <c r="M85" s="5"/>
      <c r="N85" s="6"/>
      <c r="O85" s="6"/>
      <c r="P85" s="6"/>
      <c r="Q85" s="6"/>
    </row>
    <row r="86" spans="1:17" x14ac:dyDescent="0.25">
      <c r="A86" s="5"/>
      <c r="B86" s="5"/>
      <c r="C86" s="5"/>
      <c r="D86" s="5"/>
      <c r="E86" s="5"/>
      <c r="F86" s="5"/>
      <c r="G86" s="5"/>
      <c r="H86" s="5"/>
      <c r="I86" s="5"/>
      <c r="J86" s="17" t="s">
        <v>33</v>
      </c>
      <c r="K86" s="18">
        <v>22</v>
      </c>
      <c r="L86" s="5"/>
      <c r="M86" s="5"/>
      <c r="N86" s="6"/>
      <c r="O86" s="6"/>
      <c r="P86" s="6"/>
      <c r="Q86" s="6"/>
    </row>
    <row r="87" spans="1:17" x14ac:dyDescent="0.25">
      <c r="A87" s="5"/>
      <c r="B87" s="5"/>
      <c r="C87" s="5"/>
      <c r="D87" s="5"/>
      <c r="E87" s="5"/>
      <c r="F87" s="5"/>
      <c r="G87" s="5"/>
      <c r="H87" s="5"/>
      <c r="I87" s="5"/>
      <c r="J87" s="17" t="s">
        <v>34</v>
      </c>
      <c r="K87" s="18">
        <v>23</v>
      </c>
      <c r="L87" s="5"/>
      <c r="M87" s="5"/>
      <c r="N87" s="6"/>
      <c r="O87" s="6"/>
      <c r="P87" s="6"/>
      <c r="Q87" s="6"/>
    </row>
    <row r="88" spans="1:17" x14ac:dyDescent="0.25">
      <c r="A88" s="5"/>
      <c r="B88" s="5"/>
      <c r="C88" s="5"/>
      <c r="D88" s="5"/>
      <c r="E88" s="5"/>
      <c r="F88" s="5"/>
      <c r="G88" s="5"/>
      <c r="H88" s="5"/>
      <c r="I88" s="5"/>
      <c r="J88" s="17" t="s">
        <v>35</v>
      </c>
      <c r="K88" s="18">
        <v>24</v>
      </c>
      <c r="L88" s="5"/>
      <c r="M88" s="5"/>
      <c r="N88" s="6"/>
      <c r="O88" s="6"/>
      <c r="P88" s="6"/>
      <c r="Q88" s="6"/>
    </row>
    <row r="89" spans="1:17" x14ac:dyDescent="0.25">
      <c r="A89" s="6"/>
      <c r="B89" s="6"/>
      <c r="C89" s="6"/>
      <c r="D89" s="6"/>
      <c r="E89" s="6"/>
      <c r="F89" s="6"/>
      <c r="G89" s="6"/>
      <c r="H89" s="6"/>
      <c r="I89" s="6"/>
      <c r="J89" s="19">
        <v>46904</v>
      </c>
      <c r="K89" s="6"/>
      <c r="L89" s="6"/>
      <c r="M89" s="6"/>
      <c r="N89" s="6"/>
      <c r="O89" s="6"/>
      <c r="P89" s="6"/>
      <c r="Q89" s="6"/>
    </row>
  </sheetData>
  <sheetProtection algorithmName="SHA-512" hashValue="FOTTUg3bdTl8TWfslLR30ezsJzGIfMvumsQ/XE60g14BgP9f0UUaBcMZFhgmwd+va5FmsTLUgeAkmbLQ40xWAQ==" saltValue="5qAmEsFjBhhPgxaWA/UOIw==" spinCount="100000" sheet="1" objects="1" scenarios="1" selectLockedCells="1"/>
  <mergeCells count="56">
    <mergeCell ref="B22:D22"/>
    <mergeCell ref="G22:I22"/>
    <mergeCell ref="A9:D9"/>
    <mergeCell ref="F9:I9"/>
    <mergeCell ref="A4:I4"/>
    <mergeCell ref="A3:I3"/>
    <mergeCell ref="A2:I2"/>
    <mergeCell ref="A1:I1"/>
    <mergeCell ref="A10:D10"/>
    <mergeCell ref="F10:I10"/>
    <mergeCell ref="B7:I8"/>
    <mergeCell ref="A6:I6"/>
    <mergeCell ref="A5:I5"/>
    <mergeCell ref="A40:D40"/>
    <mergeCell ref="A24:D24"/>
    <mergeCell ref="F24:I24"/>
    <mergeCell ref="A25:D25"/>
    <mergeCell ref="F25:I25"/>
    <mergeCell ref="A50:D50"/>
    <mergeCell ref="H50:I50"/>
    <mergeCell ref="A46:D46"/>
    <mergeCell ref="H46:I46"/>
    <mergeCell ref="A47:D47"/>
    <mergeCell ref="H47:I47"/>
    <mergeCell ref="A56:D56"/>
    <mergeCell ref="H56:I56"/>
    <mergeCell ref="A39:D39"/>
    <mergeCell ref="H39:I39"/>
    <mergeCell ref="A41:D41"/>
    <mergeCell ref="H41:I41"/>
    <mergeCell ref="A51:D51"/>
    <mergeCell ref="H51:I51"/>
    <mergeCell ref="A52:D52"/>
    <mergeCell ref="H52:I52"/>
    <mergeCell ref="A55:D55"/>
    <mergeCell ref="H55:I55"/>
    <mergeCell ref="A48:D48"/>
    <mergeCell ref="H48:I48"/>
    <mergeCell ref="A49:D49"/>
    <mergeCell ref="H49:I49"/>
    <mergeCell ref="G61:I61"/>
    <mergeCell ref="A53:I53"/>
    <mergeCell ref="A7:A8"/>
    <mergeCell ref="B37:D37"/>
    <mergeCell ref="G37:I37"/>
    <mergeCell ref="A58:D58"/>
    <mergeCell ref="H58:I58"/>
    <mergeCell ref="A59:D59"/>
    <mergeCell ref="H59:I59"/>
    <mergeCell ref="H40:I40"/>
    <mergeCell ref="A42:D42"/>
    <mergeCell ref="H42:I42"/>
    <mergeCell ref="A43:D43"/>
    <mergeCell ref="H43:I43"/>
    <mergeCell ref="A44:D44"/>
    <mergeCell ref="H44:I44"/>
  </mergeCells>
  <phoneticPr fontId="4" type="noConversion"/>
  <conditionalFormatting sqref="D12:D21 I12:I21 D27:D36 I27:I36">
    <cfRule type="expression" dxfId="4" priority="5">
      <formula>AND(D12&lt;&gt;"",D12&gt;$J$89)</formula>
    </cfRule>
  </conditionalFormatting>
  <conditionalFormatting sqref="E59">
    <cfRule type="expression" dxfId="3" priority="3">
      <formula>$E$59&gt;180000</formula>
    </cfRule>
  </conditionalFormatting>
  <conditionalFormatting sqref="F59">
    <cfRule type="expression" dxfId="2" priority="2">
      <formula>$F$59&gt;300000</formula>
    </cfRule>
  </conditionalFormatting>
  <conditionalFormatting sqref="G59">
    <cfRule type="expression" dxfId="1" priority="1">
      <formula>$G$59&gt;120000</formula>
    </cfRule>
  </conditionalFormatting>
  <conditionalFormatting sqref="H59:I59">
    <cfRule type="expression" dxfId="0" priority="4">
      <formula>$H$59&gt;600000</formula>
    </cfRule>
  </conditionalFormatting>
  <dataValidations count="6">
    <dataValidation type="decimal" operator="greaterThanOrEqual" allowBlank="1" showInputMessage="1" showErrorMessage="1" errorTitle="ATENÇÃO" error="_x000a__x000a_Digite apenas números_x000a__x000a_" sqref="E47:G51 E56:F56 E59:G59" xr:uid="{0C6A8A3B-0673-4F7B-8914-0BE6C2D8D2C5}">
      <formula1>0</formula1>
    </dataValidation>
    <dataValidation type="list" allowBlank="1" showErrorMessage="1" errorTitle="ATENÇÃO" error="_x000a_Selecione uma das opções_x000a_" sqref="B12:B21" xr:uid="{D804173F-F17A-4DE5-881D-8F38B010DED5}">
      <formula1>$J$65:$J$86</formula1>
    </dataValidation>
    <dataValidation type="list" allowBlank="1" showErrorMessage="1" errorTitle="ATENÇÃO" error="_x000a_Selecione uma das opções_x000a_" sqref="G27:G36 G12:G21 B27:B36" xr:uid="{FFA2004F-CD9F-4BDD-970E-5BB4EA565679}">
      <formula1>$J$65:$J$77</formula1>
    </dataValidation>
    <dataValidation type="list" allowBlank="1" showErrorMessage="1" errorTitle="ATENÇÃO" error="_x000a_Selecione uma das opções_x000a_" sqref="C12:C21" xr:uid="{0C52F520-C960-44FE-BAC4-C30F25A2F9CB}">
      <formula1>$K$67:$K$88</formula1>
    </dataValidation>
    <dataValidation type="list" allowBlank="1" showErrorMessage="1" errorTitle="ATENÇÃO" error="_x000a_Selecione uma das opções_x000a_" sqref="H12:H21" xr:uid="{E00A9007-D51E-4A1B-8900-322691822F0C}">
      <formula1>$K$65:$K$88</formula1>
    </dataValidation>
    <dataValidation type="list" allowBlank="1" showErrorMessage="1" errorTitle="ATENÇÃO" error="_x000a_Selecione uma das opções_x000a_" sqref="H27:H36 C27:C36" xr:uid="{8AEBA17F-8D64-4DF4-BF0D-73950979B682}">
      <formula1>$K$76</formula1>
    </dataValidation>
  </dataValidations>
  <printOptions horizontalCentered="1"/>
  <pageMargins left="0" right="0" top="0.19685039370078741" bottom="0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Ribeiro</dc:creator>
  <cp:lastModifiedBy>Paulo Ribeiro</cp:lastModifiedBy>
  <cp:lastPrinted>2026-03-02T19:38:41Z</cp:lastPrinted>
  <dcterms:created xsi:type="dcterms:W3CDTF">2026-02-28T14:01:47Z</dcterms:created>
  <dcterms:modified xsi:type="dcterms:W3CDTF">2026-03-02T20:09:37Z</dcterms:modified>
</cp:coreProperties>
</file>